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 Ben\Desktop\"/>
    </mc:Choice>
  </mc:AlternateContent>
  <bookViews>
    <workbookView xWindow="0" yWindow="0" windowWidth="28800" windowHeight="12300"/>
  </bookViews>
  <sheets>
    <sheet name="TEST" sheetId="1" r:id="rId1"/>
    <sheet name="RESULTATS" sheetId="2" r:id="rId2"/>
  </sheets>
  <definedNames>
    <definedName name="_xlnm.Print_Area" localSheetId="1">RESULTATS!$A$1:$N$25</definedName>
    <definedName name="_xlnm.Print_Area" localSheetId="0">TEST!$A$1:$O$192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5" i="1" l="1"/>
  <c r="R193" i="1"/>
  <c r="Q188" i="1"/>
  <c r="S188" i="1" s="1"/>
  <c r="Q185" i="1"/>
  <c r="S185" i="1" s="1"/>
  <c r="Q182" i="1"/>
  <c r="S182" i="1" s="1"/>
  <c r="Q179" i="1"/>
  <c r="S179" i="1" s="1"/>
  <c r="Q176" i="1"/>
  <c r="S176" i="1" s="1"/>
  <c r="Q173" i="1"/>
  <c r="S173" i="1" s="1"/>
  <c r="Q170" i="1"/>
  <c r="S170" i="1" s="1"/>
  <c r="Q167" i="1"/>
  <c r="S167" i="1" s="1"/>
  <c r="Q164" i="1"/>
  <c r="S164" i="1" s="1"/>
  <c r="Q161" i="1"/>
  <c r="S161" i="1" s="1"/>
  <c r="Q158" i="1"/>
  <c r="Q155" i="1"/>
  <c r="S155" i="1" s="1"/>
  <c r="Q152" i="1"/>
  <c r="S152" i="1" s="1"/>
  <c r="Q149" i="1"/>
  <c r="Q146" i="1"/>
  <c r="Q143" i="1"/>
  <c r="S143" i="1" s="1"/>
  <c r="Q140" i="1"/>
  <c r="S140" i="1" s="1"/>
  <c r="Q137" i="1"/>
  <c r="S137" i="1" s="1"/>
  <c r="Q134" i="1"/>
  <c r="S134" i="1" s="1"/>
  <c r="Q131" i="1"/>
  <c r="S131" i="1" s="1"/>
  <c r="Q128" i="1"/>
  <c r="S128" i="1" s="1"/>
  <c r="Q125" i="1"/>
  <c r="S125" i="1" s="1"/>
  <c r="Q122" i="1"/>
  <c r="S122" i="1" s="1"/>
  <c r="Q119" i="1"/>
  <c r="S119" i="1" s="1"/>
  <c r="Q116" i="1"/>
  <c r="S116" i="1" s="1"/>
  <c r="Q113" i="1"/>
  <c r="S113" i="1" s="1"/>
  <c r="Q110" i="1"/>
  <c r="S110" i="1" s="1"/>
  <c r="Q107" i="1"/>
  <c r="S107" i="1" s="1"/>
  <c r="Q104" i="1"/>
  <c r="S104" i="1" s="1"/>
  <c r="Q101" i="1"/>
  <c r="S101" i="1" s="1"/>
  <c r="Q98" i="1"/>
  <c r="S98" i="1" s="1"/>
  <c r="Q95" i="1"/>
  <c r="S95" i="1" s="1"/>
  <c r="Q92" i="1"/>
  <c r="S92" i="1" s="1"/>
  <c r="Q89" i="1"/>
  <c r="S89" i="1" s="1"/>
  <c r="Q86" i="1"/>
  <c r="S86" i="1" s="1"/>
  <c r="Q83" i="1"/>
  <c r="S83" i="1" s="1"/>
  <c r="Q80" i="1"/>
  <c r="S80" i="1" s="1"/>
  <c r="Q77" i="1"/>
  <c r="S77" i="1" s="1"/>
  <c r="Q74" i="1"/>
  <c r="S74" i="1" s="1"/>
  <c r="Q71" i="1"/>
  <c r="S71" i="1" s="1"/>
  <c r="Q68" i="1"/>
  <c r="S68" i="1" s="1"/>
  <c r="Q65" i="1"/>
  <c r="S65" i="1" s="1"/>
  <c r="Q62" i="1"/>
  <c r="S62" i="1" s="1"/>
  <c r="Q59" i="1"/>
  <c r="S59" i="1" s="1"/>
  <c r="Q56" i="1"/>
  <c r="S56" i="1" s="1"/>
  <c r="Q53" i="1"/>
  <c r="S53" i="1" s="1"/>
  <c r="Q50" i="1"/>
  <c r="S50" i="1" s="1"/>
  <c r="Q47" i="1"/>
  <c r="S47" i="1" s="1"/>
  <c r="Q44" i="1"/>
  <c r="S44" i="1" s="1"/>
  <c r="Q41" i="1"/>
  <c r="S41" i="1" s="1"/>
  <c r="Q38" i="1"/>
  <c r="S38" i="1" s="1"/>
  <c r="Q35" i="1"/>
  <c r="S35" i="1" s="1"/>
  <c r="Q32" i="1"/>
  <c r="S32" i="1" s="1"/>
  <c r="Q29" i="1"/>
  <c r="S29" i="1" s="1"/>
  <c r="Q26" i="1"/>
  <c r="S26" i="1" s="1"/>
  <c r="Q23" i="1"/>
  <c r="S23" i="1" s="1"/>
  <c r="Q20" i="1"/>
  <c r="S20" i="1" s="1"/>
  <c r="Q17" i="1"/>
  <c r="S17" i="1" s="1"/>
  <c r="Q14" i="1"/>
  <c r="S14" i="1" s="1"/>
  <c r="Q11" i="1"/>
  <c r="S11" i="1" s="1"/>
  <c r="Y11" i="1" l="1"/>
  <c r="X11" i="1"/>
  <c r="U11" i="1"/>
  <c r="S158" i="1"/>
  <c r="V11" i="1"/>
  <c r="S149" i="1"/>
  <c r="W11" i="1"/>
  <c r="S146" i="1"/>
  <c r="Q190" i="1"/>
  <c r="E6" i="2" s="1"/>
  <c r="I14" i="2" l="1"/>
  <c r="I20" i="2"/>
  <c r="I16" i="2"/>
  <c r="I18" i="2"/>
  <c r="I12" i="2"/>
</calcChain>
</file>

<file path=xl/sharedStrings.xml><?xml version="1.0" encoding="utf-8"?>
<sst xmlns="http://schemas.openxmlformats.org/spreadsheetml/2006/main" count="156" uniqueCount="91">
  <si>
    <t>1) En tant que dirigeant d'une petite entreprise, il vaut mieux faire un maximum de choses soi-même pour faire des économies.</t>
  </si>
  <si>
    <t>Points</t>
  </si>
  <si>
    <t>3) Dans le cadre d'un bail commercial 3/6/9, le locataire peut être évincé au bout de 3 ans, 6 ans ou 9 ans.</t>
  </si>
  <si>
    <t>4) L'étude de marché sert à valider et préciser son idée de création d'entreprise, et éventuellement à trouver ses premiers clients.</t>
  </si>
  <si>
    <t>6) Lorqu'on dépasse le plafond de chiffre d'affaires de l'auto-entrepreneur, on tombe automatiquement dans le régime de l'entreprise individuelle.</t>
  </si>
  <si>
    <t>5) Auto-entreprise et micro-entreprise sont deux termes qui signifient la même chose.</t>
  </si>
  <si>
    <t>8) Les chefs d'entreprise qui se plaignent ont plus de chances d'échouer que les autres.</t>
  </si>
  <si>
    <t>12) Pour fixer ses prix de vente, le seul critère à prendre en compte est la concurrence.</t>
  </si>
  <si>
    <t>13) La trésorerie d'une entreprise est l'argent dont elle dispose en pièces et billets.</t>
  </si>
  <si>
    <t>14) On peut se passer d'expert-comptable en micro-entreprise.</t>
  </si>
  <si>
    <t>15) A l'heure actuelle, il vaut mieux avoir un marketing tourné produit qu'un marketing tourné client.</t>
  </si>
  <si>
    <t>18) La plupart des créateurs d'entreprise s'intéressent trop à leur idée et pas assez aux attentes de leurs clients.</t>
  </si>
  <si>
    <t>16) Lorsqu'on fait un questionnaire d'étude de marché, il n'est pas nécessaire de demander leurs coordonnées aux personnes interrogées.</t>
  </si>
  <si>
    <t>17) Lorsqu'on crée une entreprise, il vaut mieux être curieux et ouvert d'esprit.</t>
  </si>
  <si>
    <t>20) Si les stocks augmentent, le besoin en fonds de roulement augmente aussi.</t>
  </si>
  <si>
    <t>21) La TVA est un impôt qui pèse sur les entreprises.</t>
  </si>
  <si>
    <t>22) Toutes les entreprises devraient avoir un fichier client à jour, même les boulangeries et les épiceries.</t>
  </si>
  <si>
    <t>23) Mieux vaut chercher de nouveaux clients plutôt que de perdre son temps à relancer des factures impayées.</t>
  </si>
  <si>
    <t>26) Un plan d'affaires comporte une description de la future activité ainsi qu'un plan financier.</t>
  </si>
  <si>
    <t>27) Un amortissement correspond à un étalement de trésorerie.</t>
  </si>
  <si>
    <t>29) Les dividendes sont les bénéfices distribués aux actionnaires ou associés.</t>
  </si>
  <si>
    <t>31) Le crowdfunding est un mode de financement qui fait appel au grand public, à travers une plateforme internet.</t>
  </si>
  <si>
    <t>32) Un micro-entrepreneur n'a pas besoin d'avoir de compte bancaire séparé pour son activité.</t>
  </si>
  <si>
    <t>34) "Entreprise" est synonyme de "société".</t>
  </si>
  <si>
    <t>33) L'objet social d'une société est sa forme juridique.</t>
  </si>
  <si>
    <t>35) Une société peut à tout moment prêter de l'argent à un de ses associés, pour une durée indéterminée.</t>
  </si>
  <si>
    <t>37) En micro-entreprise, on ne peut pas déduire ses charges réelles. Mais l'Etat applique un abattement forfaitaire pour compenser cela.</t>
  </si>
  <si>
    <t>40) Un bon chef d'entreprise est quelqu'un qui sait s'entourer d'experts dans leur domaine.</t>
  </si>
  <si>
    <t>38) L'organisation et la gestion du temps sont des facteurs-clés de succès lorsqu'on crée une entreprise.</t>
  </si>
  <si>
    <t>41) Le merchandising désigne les politiques de réduction tarifaire des produits.</t>
  </si>
  <si>
    <t>42) Les entreprises individuelles et les micro-entreprises sont soumises à l'impôt sur les sociétés.</t>
  </si>
  <si>
    <t>43) Le coût de revient d'un produit est égal à la marge qu'il permet de générer.</t>
  </si>
  <si>
    <t>44) Il est moins coûteux de fidéliser ses clients que d'en acquérir de nouveaux.</t>
  </si>
  <si>
    <t>45) Le plan de financement est un tableau qui liste les besoins de démarrage et leur mode de financement.</t>
  </si>
  <si>
    <t>46) Face à des difficultés, il faut réagir et rechercher des alternatives sans attendre.</t>
  </si>
  <si>
    <t>49) Un refus bancaire doit être pris comme une alerte sur la viabilité du projet, et doit amener à une remise en question.</t>
  </si>
  <si>
    <t>50) Il vaut mieux créer une entreprise dans un secteur que l'on connaît déjà.</t>
  </si>
  <si>
    <t>52) Il ne faut pas hésiter à entrer en conflit avec un client de mauvaise foi.</t>
  </si>
  <si>
    <t>53) Un concurrent ne peut pas être un partenaire.</t>
  </si>
  <si>
    <t>54) L'analyse de la concurrence est une des meilleures méthodes d'étude de marché.</t>
  </si>
  <si>
    <t>55) Dans la plupart des cas, il vaut mieux considérer ses fournisseurs comme des partenaires.</t>
  </si>
  <si>
    <t>57) Un fonds de commerce et le prix payé au propriétaire des murs de la boutique.</t>
  </si>
  <si>
    <t>56) Bien s'associer consiste à choisir un associé aux compétences complémentaires, et à définir une règle du jeu claire.</t>
  </si>
  <si>
    <t>60) Une stratégie d'alignement consiste à pratiquer les mêmes prix que la concurrence.</t>
  </si>
  <si>
    <t>9) La principale cause d'échec des entreprises est le manque de compétences en gestion.</t>
  </si>
  <si>
    <t>19) Le modèle économique est la manière dont l'entreprise va gagner de l'argent (attrait du produit, organisation efficace, rentabilité).</t>
  </si>
  <si>
    <t>25) Une société est plus facile à gérer qu'une entreprise individuelle.</t>
  </si>
  <si>
    <t>39) Exceptionnellement, la durée du premier exercice comptable d'une société peut dépasser un an.</t>
  </si>
  <si>
    <t>47) Si la rentabilité n'est pas atteinte en 2 ou 3 mois, il vaut mieux tout arrêter.</t>
  </si>
  <si>
    <t>59) Une zone de chalandise est un espace de vente au sein d'une boutique.</t>
  </si>
  <si>
    <t>Catégorie</t>
  </si>
  <si>
    <t>Réponse</t>
  </si>
  <si>
    <t>Juridique</t>
  </si>
  <si>
    <t>Fiscal / social</t>
  </si>
  <si>
    <t>Comportement / organisation</t>
  </si>
  <si>
    <t>Vocabulaire</t>
  </si>
  <si>
    <t>Marketing / gestion</t>
  </si>
  <si>
    <t>30) Le seuil de rentabilité est le niveau de chiffre d'affaires à partir duquel on commence à gagner de l'argent.</t>
  </si>
  <si>
    <t>TOTAL</t>
  </si>
  <si>
    <t>Votre score général est de :</t>
  </si>
  <si>
    <t>sur 20</t>
  </si>
  <si>
    <t>Voici le détail de vos résultats :</t>
  </si>
  <si>
    <t>Félicitations ! Vous avez terminé le test.</t>
  </si>
  <si>
    <t>nombre vides :</t>
  </si>
  <si>
    <t>seuil pour affichage résultats :</t>
  </si>
  <si>
    <t>Connaissances juridiques :</t>
  </si>
  <si>
    <t>Connaissances en marketing et gestion :</t>
  </si>
  <si>
    <t>Connaissances en fiscal et social :</t>
  </si>
  <si>
    <t>Maîtrise du vocabulaire de l'entreprise :</t>
  </si>
  <si>
    <t>Comportement de créateur et organisation :</t>
  </si>
  <si>
    <t>Rappel points</t>
  </si>
  <si>
    <t>Occurrences</t>
  </si>
  <si>
    <r>
      <t xml:space="preserve">Répondez à </t>
    </r>
    <r>
      <rPr>
        <b/>
        <u/>
        <sz val="12"/>
        <color theme="9" tint="-0.249977111117893"/>
        <rFont val="Arial"/>
        <family val="2"/>
      </rPr>
      <t>TOUTES</t>
    </r>
    <r>
      <rPr>
        <b/>
        <sz val="12"/>
        <color theme="9" tint="-0.249977111117893"/>
        <rFont val="Arial"/>
        <family val="2"/>
      </rPr>
      <t xml:space="preserve"> les questions par VRAI ou FAUX. Prenez votre temps.</t>
    </r>
  </si>
  <si>
    <t>2)Pour créer une entreprise, il faut au minimum être deux associés.</t>
  </si>
  <si>
    <t>7) la CNAS est la "Sécurité sociale pour les non salariés".</t>
  </si>
  <si>
    <t>10) la CASNOS est la "Sécurité sociale pour les salariés".</t>
  </si>
  <si>
    <t xml:space="preserve">11) Lorsqu'on crée une entreprise, il est conseillé de souscrire une assurance </t>
  </si>
  <si>
    <t>24) Le BMG est la manière dont l'entreprise va gagner de l'argent</t>
  </si>
  <si>
    <t>28) En SNC, le dirigeant est assimilé-salarié, ce qui permet d'éviter la CASNOS.</t>
  </si>
  <si>
    <t>36) un chef d'entreprise peut choisir de ne cotiser à aucune caisse de retraite.</t>
  </si>
  <si>
    <t>48) l'incubateur de l'ufas1 est une solution qui permet de tester son activité sans créer d'entreprise.</t>
  </si>
  <si>
    <t>la Maison de l'entrepreunariat -UFAS1</t>
  </si>
  <si>
    <r>
      <t>Rendez-vous sur l'</t>
    </r>
    <r>
      <rPr>
        <b/>
        <u/>
        <sz val="12"/>
        <color rgb="FFFF0000"/>
        <rFont val="Georgia"/>
        <family val="1"/>
      </rPr>
      <t>onglet suivant</t>
    </r>
    <r>
      <rPr>
        <b/>
        <sz val="12"/>
        <color rgb="FFFF0000"/>
        <rFont val="Georgia"/>
        <family val="1"/>
      </rPr>
      <t xml:space="preserve"> pour visualiser vos résultats.</t>
    </r>
  </si>
  <si>
    <t>Test  créateur d'entreprise.</t>
  </si>
  <si>
    <t>Test  créateur d'entreprise. : vos résultats</t>
  </si>
  <si>
    <t>51) Pour un magasin, le choix de l'emplacement commercial est le premier facteur de réussite.</t>
  </si>
  <si>
    <t>58) le depot du dossier au niveau de l'ANSEJ assure l'octroit d'un financement.</t>
  </si>
  <si>
    <t>Ce test sous forme de quizz vous permez de tester vos aptitudes de créateur d'entreprise.</t>
  </si>
  <si>
    <t xml:space="preserve">afin de mieux definir vos forces et faiblaisses </t>
  </si>
  <si>
    <t>les resultats obtenues vous donne une idée sur certains points</t>
  </si>
  <si>
    <t>pour travailler dessus afin de devenir meilleur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</si>
</sst>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u/>
      <sz val="12"/>
      <color theme="9" tint="-0.249977111117893"/>
      <name val="Arial"/>
      <family val="2"/>
    </font>
    <font>
      <b/>
      <sz val="16"/>
      <color theme="1" tint="0.249977111117893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sz val="11"/>
      <color theme="1"/>
      <name val="Georgia"/>
      <family val="1"/>
    </font>
    <font>
      <sz val="20"/>
      <color theme="1"/>
      <name val="Georgia"/>
      <family val="1"/>
    </font>
    <font>
      <b/>
      <sz val="18"/>
      <color theme="1"/>
      <name val="Georgia"/>
      <family val="1"/>
    </font>
    <font>
      <b/>
      <sz val="20"/>
      <color theme="9" tint="-0.499984740745262"/>
      <name val="Georgia"/>
      <family val="1"/>
    </font>
    <font>
      <b/>
      <sz val="11"/>
      <color theme="1"/>
      <name val="Georgia"/>
      <family val="1"/>
    </font>
    <font>
      <b/>
      <sz val="12"/>
      <color rgb="FFFF0000"/>
      <name val="Georgia"/>
      <family val="1"/>
    </font>
    <font>
      <b/>
      <u/>
      <sz val="12"/>
      <color rgb="FFFF0000"/>
      <name val="Georgia"/>
      <family val="1"/>
    </font>
    <font>
      <b/>
      <u/>
      <sz val="12"/>
      <color theme="5" tint="-0.249977111117893"/>
      <name val="Georgia"/>
      <family val="1"/>
    </font>
    <font>
      <sz val="12"/>
      <color theme="1"/>
      <name val="Georgia"/>
      <family val="1"/>
    </font>
    <font>
      <sz val="13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4"/>
      <color theme="9" tint="-0.499984740745262"/>
      <name val="Georgia"/>
      <family val="1"/>
    </font>
    <font>
      <b/>
      <sz val="16"/>
      <color theme="9" tint="-0.499984740745262"/>
      <name val="Georgia"/>
      <family val="1"/>
    </font>
    <font>
      <sz val="11"/>
      <color theme="9" tint="-0.499984740745262"/>
      <name val="Georgia"/>
      <family val="1"/>
    </font>
    <font>
      <b/>
      <i/>
      <sz val="13"/>
      <color theme="9" tint="-0.499984740745262"/>
      <name val="Georgia"/>
      <family val="1"/>
    </font>
    <font>
      <sz val="13"/>
      <color theme="9" tint="-0.499984740745262"/>
      <name val="Georgia"/>
      <family val="1"/>
    </font>
    <font>
      <b/>
      <sz val="14"/>
      <color rgb="FFC00000"/>
      <name val="Georgia"/>
      <family val="1"/>
    </font>
    <font>
      <sz val="11"/>
      <color rgb="FFC00000"/>
      <name val="Calibri"/>
      <family val="2"/>
      <scheme val="minor"/>
    </font>
    <font>
      <b/>
      <sz val="11"/>
      <color theme="9" tint="-0.499984740745262"/>
      <name val="Georgia"/>
      <family val="1"/>
    </font>
    <font>
      <b/>
      <sz val="24"/>
      <color theme="9" tint="-0.499984740745262"/>
      <name val="Georgia"/>
      <family val="1"/>
    </font>
    <font>
      <b/>
      <sz val="24"/>
      <color theme="9" tint="-0.499984740745262"/>
      <name val="Arial"/>
      <family val="2"/>
    </font>
    <font>
      <sz val="11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7" fillId="0" borderId="2" xfId="0" applyFont="1" applyBorder="1" applyAlignment="1" applyProtection="1">
      <alignment vertical="center"/>
    </xf>
    <xf numFmtId="1" fontId="7" fillId="0" borderId="1" xfId="0" applyNumberFormat="1" applyFont="1" applyBorder="1" applyAlignment="1">
      <alignment vertical="center"/>
    </xf>
    <xf numFmtId="1" fontId="0" fillId="0" borderId="0" xfId="0" applyNumberFormat="1"/>
    <xf numFmtId="164" fontId="8" fillId="0" borderId="1" xfId="0" applyNumberFormat="1" applyFont="1" applyBorder="1" applyAlignment="1">
      <alignment vertical="center"/>
    </xf>
    <xf numFmtId="0" fontId="8" fillId="0" borderId="2" xfId="0" applyFont="1" applyBorder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2" fillId="0" borderId="0" xfId="0" applyFont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7" fillId="2" borderId="1" xfId="0" applyFont="1" applyFill="1" applyBorder="1" applyAlignment="1" applyProtection="1">
      <alignment horizontal="center"/>
      <protection locked="0"/>
    </xf>
    <xf numFmtId="0" fontId="27" fillId="2" borderId="2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3.wdp"/><Relationship Id="rId1" Type="http://schemas.openxmlformats.org/officeDocument/2006/relationships/image" Target="../media/image3.jpeg"/><Relationship Id="rId4" Type="http://schemas.microsoft.com/office/2007/relationships/hdphoto" Target="../media/hdphoto4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132942</xdr:colOff>
      <xdr:row>0</xdr:row>
      <xdr:rowOff>47626</xdr:rowOff>
    </xdr:from>
    <xdr:to>
      <xdr:col>3</xdr:col>
      <xdr:colOff>485775</xdr:colOff>
      <xdr:row>2</xdr:row>
      <xdr:rowOff>177864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942" y="47626"/>
          <a:ext cx="1114833" cy="701738"/>
        </a:xfrm>
        <a:prstGeom prst="rect">
          <a:avLst/>
        </a:prstGeom>
      </xdr:spPr>
    </xdr:pic>
    <xdr:clientData/>
  </xdr:twoCellAnchor>
  <xdr:twoCellAnchor editAs="oneCell">
    <xdr:from>
      <xdr:col>12</xdr:col>
      <xdr:colOff>417531</xdr:colOff>
      <xdr:row>0</xdr:row>
      <xdr:rowOff>0</xdr:rowOff>
    </xdr:from>
    <xdr:to>
      <xdr:col>14</xdr:col>
      <xdr:colOff>284301</xdr:colOff>
      <xdr:row>9</xdr:row>
      <xdr:rowOff>9525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1531" y="0"/>
          <a:ext cx="1390770" cy="208597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133351</xdr:rowOff>
    </xdr:from>
    <xdr:to>
      <xdr:col>1</xdr:col>
      <xdr:colOff>600075</xdr:colOff>
      <xdr:row>4</xdr:row>
      <xdr:rowOff>24483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3351"/>
          <a:ext cx="1219200" cy="767432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238125</xdr:colOff>
      <xdr:row>0</xdr:row>
      <xdr:rowOff>95250</xdr:rowOff>
    </xdr:from>
    <xdr:to>
      <xdr:col>15</xdr:col>
      <xdr:colOff>447675</xdr:colOff>
      <xdr:row>6</xdr:row>
      <xdr:rowOff>95124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95250"/>
          <a:ext cx="971550" cy="145719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5"/>
  <sheetViews>
    <sheetView showGridLines="0" tabSelected="1" workbookViewId="0">
      <selection activeCell="D183" sqref="D183"/>
    </sheetView>
  </sheetViews>
  <sheetFormatPr baseColWidth="10" defaultColWidth="0" defaultRowHeight="15" x14ac:dyDescent="0.25"/>
  <cols>
    <col min="1" max="15" width="11.42578125" style="2" customWidth="1"/>
    <col min="16" max="16" width="11.42578125" hidden="1" customWidth="1"/>
    <col min="17" max="17" width="11.42578125" style="4" hidden="1" customWidth="1"/>
    <col min="18" max="18" width="18" hidden="1" customWidth="1"/>
    <col min="19" max="20" width="11.42578125" hidden="1" customWidth="1"/>
    <col min="21" max="21" width="27.7109375" hidden="1" customWidth="1"/>
    <col min="22" max="22" width="11.42578125" hidden="1" customWidth="1"/>
    <col min="23" max="23" width="18.42578125" hidden="1" customWidth="1"/>
    <col min="24" max="24" width="12.5703125" hidden="1" customWidth="1"/>
    <col min="25" max="25" width="0" hidden="1" customWidth="1"/>
    <col min="26" max="16384" width="11.42578125" hidden="1"/>
  </cols>
  <sheetData>
    <row r="1" spans="1:25" ht="30" x14ac:dyDescent="0.4">
      <c r="A1" s="15"/>
      <c r="E1" s="31" t="s">
        <v>81</v>
      </c>
      <c r="F1" s="32"/>
      <c r="G1" s="32"/>
      <c r="H1" s="32"/>
      <c r="I1" s="32"/>
      <c r="J1" s="32"/>
      <c r="K1" s="33"/>
      <c r="L1" s="33"/>
      <c r="P1" t="b">
        <v>1</v>
      </c>
    </row>
    <row r="2" spans="1:25" x14ac:dyDescent="0.25">
      <c r="A2" s="3"/>
      <c r="P2" t="b">
        <v>0</v>
      </c>
    </row>
    <row r="4" spans="1:25" ht="25.5" x14ac:dyDescent="0.35">
      <c r="F4" s="15" t="s">
        <v>83</v>
      </c>
      <c r="G4" s="14"/>
      <c r="H4" s="14"/>
    </row>
    <row r="5" spans="1:25" ht="15.75" x14ac:dyDescent="0.25">
      <c r="A5" s="7"/>
    </row>
    <row r="6" spans="1:25" ht="15.75" x14ac:dyDescent="0.25">
      <c r="A6" s="7" t="s">
        <v>87</v>
      </c>
      <c r="E6" s="33"/>
    </row>
    <row r="7" spans="1:25" ht="15.75" x14ac:dyDescent="0.25">
      <c r="A7" s="7" t="s">
        <v>72</v>
      </c>
    </row>
    <row r="8" spans="1:25" ht="15.75" x14ac:dyDescent="0.25">
      <c r="A8" s="7"/>
      <c r="U8" s="1" t="s">
        <v>71</v>
      </c>
    </row>
    <row r="9" spans="1:25" x14ac:dyDescent="0.25">
      <c r="P9" s="1" t="s">
        <v>51</v>
      </c>
      <c r="Q9" s="5" t="s">
        <v>1</v>
      </c>
      <c r="R9" s="1" t="s">
        <v>50</v>
      </c>
      <c r="S9" s="1" t="s">
        <v>70</v>
      </c>
      <c r="U9" t="s">
        <v>54</v>
      </c>
      <c r="V9" t="s">
        <v>52</v>
      </c>
      <c r="W9" t="s">
        <v>56</v>
      </c>
      <c r="X9" t="s">
        <v>53</v>
      </c>
      <c r="Y9" t="s">
        <v>55</v>
      </c>
    </row>
    <row r="10" spans="1:25" ht="15.75" thickBot="1" x14ac:dyDescent="0.3">
      <c r="A10" s="29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13"/>
      <c r="L10" s="13"/>
      <c r="M10" s="13"/>
    </row>
    <row r="11" spans="1:25" ht="15.75" thickBot="1" x14ac:dyDescent="0.3">
      <c r="A11" s="30"/>
      <c r="B11" s="24"/>
      <c r="C11" s="24"/>
      <c r="D11" s="24"/>
      <c r="E11" s="24"/>
      <c r="F11" s="24"/>
      <c r="G11" s="24"/>
      <c r="H11" s="24"/>
      <c r="I11" s="34" t="b">
        <v>1</v>
      </c>
      <c r="J11" s="35"/>
      <c r="K11" s="13"/>
      <c r="L11" s="13"/>
      <c r="M11" s="13"/>
      <c r="P11" t="b">
        <v>0</v>
      </c>
      <c r="Q11" s="4">
        <f>IF(ISBLANK(I11),0,(+IF(I11=P11,1,0)))</f>
        <v>0</v>
      </c>
      <c r="R11" t="s">
        <v>54</v>
      </c>
      <c r="S11">
        <f>Q11</f>
        <v>0</v>
      </c>
      <c r="U11">
        <f>COUNTIF($Q$11:$R$188,U9)</f>
        <v>16</v>
      </c>
      <c r="V11">
        <f>COUNTIF($Q$11:$R$188,V9)</f>
        <v>12</v>
      </c>
      <c r="W11">
        <f>COUNTIF($Q$11:$R$188,W9)</f>
        <v>10</v>
      </c>
      <c r="X11">
        <f>COUNTIF($Q$11:$R$188,X9)</f>
        <v>6</v>
      </c>
      <c r="Y11">
        <f>COUNTIF($Q$11:$R$188,Y9)</f>
        <v>16</v>
      </c>
    </row>
    <row r="12" spans="1:2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13"/>
      <c r="L12" s="13"/>
      <c r="M12" s="13"/>
    </row>
    <row r="13" spans="1:25" ht="15.75" thickBot="1" x14ac:dyDescent="0.3">
      <c r="A13" s="29" t="s">
        <v>73</v>
      </c>
      <c r="B13" s="24"/>
      <c r="C13" s="24"/>
      <c r="D13" s="24"/>
      <c r="E13" s="24"/>
      <c r="F13" s="24"/>
      <c r="G13" s="24"/>
      <c r="H13" s="24"/>
      <c r="I13" s="24"/>
      <c r="J13" s="24"/>
      <c r="K13" s="13"/>
      <c r="L13" s="13"/>
      <c r="M13" s="13"/>
    </row>
    <row r="14" spans="1:25" ht="15.75" thickBot="1" x14ac:dyDescent="0.3">
      <c r="A14" s="24"/>
      <c r="B14" s="24"/>
      <c r="C14" s="24"/>
      <c r="D14" s="24"/>
      <c r="E14" s="24"/>
      <c r="F14" s="24"/>
      <c r="G14" s="24"/>
      <c r="H14" s="24"/>
      <c r="I14" s="34" t="b">
        <v>0</v>
      </c>
      <c r="J14" s="35"/>
      <c r="K14" s="13"/>
      <c r="L14" s="13"/>
      <c r="M14" s="13"/>
      <c r="P14" t="b">
        <v>0</v>
      </c>
      <c r="Q14" s="4">
        <f>IF(ISBLANK(I14),0,(+IF(I14=P14,1,0)))</f>
        <v>1</v>
      </c>
      <c r="R14" t="s">
        <v>52</v>
      </c>
      <c r="S14">
        <f>Q14</f>
        <v>1</v>
      </c>
    </row>
    <row r="15" spans="1:25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13"/>
      <c r="L15" s="13"/>
      <c r="M15" s="13"/>
    </row>
    <row r="16" spans="1:25" ht="15.75" thickBot="1" x14ac:dyDescent="0.3">
      <c r="A16" s="29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13"/>
      <c r="L16" s="13"/>
      <c r="M16" s="13"/>
    </row>
    <row r="17" spans="1:19" ht="15.75" thickBot="1" x14ac:dyDescent="0.3">
      <c r="A17" s="24"/>
      <c r="B17" s="24"/>
      <c r="C17" s="24"/>
      <c r="D17" s="24"/>
      <c r="E17" s="24"/>
      <c r="F17" s="24"/>
      <c r="G17" s="24"/>
      <c r="H17" s="24"/>
      <c r="I17" s="34" t="b">
        <v>1</v>
      </c>
      <c r="J17" s="35"/>
      <c r="K17" s="13"/>
      <c r="L17" s="13"/>
      <c r="M17" s="13"/>
      <c r="P17" t="b">
        <v>0</v>
      </c>
      <c r="Q17" s="4">
        <f>IF(ISBLANK(I17),0,(+IF(I17=P17,1,0)))</f>
        <v>0</v>
      </c>
      <c r="R17" t="s">
        <v>52</v>
      </c>
      <c r="S17">
        <f>Q17</f>
        <v>0</v>
      </c>
    </row>
    <row r="18" spans="1:1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13"/>
      <c r="L18" s="13"/>
      <c r="M18" s="13"/>
    </row>
    <row r="19" spans="1:19" ht="15.75" thickBot="1" x14ac:dyDescent="0.3">
      <c r="A19" s="29" t="s">
        <v>3</v>
      </c>
      <c r="B19" s="24"/>
      <c r="C19" s="24"/>
      <c r="D19" s="24"/>
      <c r="E19" s="24"/>
      <c r="F19" s="24"/>
      <c r="G19" s="24"/>
      <c r="H19" s="24"/>
      <c r="I19" s="24"/>
      <c r="J19" s="24"/>
      <c r="K19" s="13"/>
      <c r="L19" s="13"/>
      <c r="M19" s="13"/>
    </row>
    <row r="20" spans="1:19" ht="15.75" thickBot="1" x14ac:dyDescent="0.3">
      <c r="A20" s="24"/>
      <c r="B20" s="24"/>
      <c r="C20" s="24"/>
      <c r="D20" s="24"/>
      <c r="E20" s="24"/>
      <c r="F20" s="24"/>
      <c r="G20" s="24"/>
      <c r="H20" s="24"/>
      <c r="I20" s="34" t="b">
        <v>1</v>
      </c>
      <c r="J20" s="35"/>
      <c r="K20" s="13"/>
      <c r="L20" s="13"/>
      <c r="M20" s="13"/>
      <c r="P20" t="b">
        <v>1</v>
      </c>
      <c r="Q20" s="4">
        <f>IF(ISBLANK(I20),0,(+IF(I20=P20,1,0)))</f>
        <v>1</v>
      </c>
      <c r="R20" t="s">
        <v>56</v>
      </c>
      <c r="S20">
        <f>Q20</f>
        <v>1</v>
      </c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13"/>
      <c r="L21" s="13"/>
      <c r="M21" s="13"/>
    </row>
    <row r="22" spans="1:19" ht="15.75" thickBot="1" x14ac:dyDescent="0.3">
      <c r="A22" s="29" t="s">
        <v>5</v>
      </c>
      <c r="B22" s="24"/>
      <c r="C22" s="24"/>
      <c r="D22" s="24"/>
      <c r="E22" s="24"/>
      <c r="F22" s="24"/>
      <c r="G22" s="24"/>
      <c r="H22" s="24"/>
      <c r="I22" s="24"/>
      <c r="J22" s="24"/>
      <c r="K22" s="13"/>
      <c r="L22" s="13"/>
      <c r="M22" s="13"/>
    </row>
    <row r="23" spans="1:19" ht="15.75" thickBot="1" x14ac:dyDescent="0.3">
      <c r="A23" s="24"/>
      <c r="B23" s="24"/>
      <c r="C23" s="24"/>
      <c r="D23" s="24"/>
      <c r="E23" s="24"/>
      <c r="F23" s="24"/>
      <c r="G23" s="24"/>
      <c r="H23" s="24"/>
      <c r="I23" s="34" t="b">
        <v>0</v>
      </c>
      <c r="J23" s="35"/>
      <c r="K23" s="13"/>
      <c r="L23" s="13"/>
      <c r="M23" s="13"/>
      <c r="P23" t="b">
        <v>1</v>
      </c>
      <c r="Q23" s="4">
        <f>IF(ISBLANK(I23),0,(+IF(I23=P23,1,0)))</f>
        <v>0</v>
      </c>
      <c r="R23" t="s">
        <v>52</v>
      </c>
      <c r="S23">
        <f>Q23</f>
        <v>0</v>
      </c>
    </row>
    <row r="24" spans="1:19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13"/>
      <c r="L24" s="13"/>
      <c r="M24" s="13"/>
    </row>
    <row r="25" spans="1:19" ht="15.75" thickBot="1" x14ac:dyDescent="0.3">
      <c r="A25" s="29" t="s">
        <v>4</v>
      </c>
      <c r="B25" s="24"/>
      <c r="C25" s="24"/>
      <c r="D25" s="24"/>
      <c r="E25" s="24"/>
      <c r="F25" s="24"/>
      <c r="G25" s="24"/>
      <c r="H25" s="24"/>
      <c r="I25" s="24"/>
      <c r="J25" s="24"/>
      <c r="K25" s="13"/>
      <c r="L25" s="13"/>
      <c r="M25" s="13"/>
    </row>
    <row r="26" spans="1:19" ht="15.75" thickBot="1" x14ac:dyDescent="0.3">
      <c r="A26" s="24"/>
      <c r="B26" s="24"/>
      <c r="C26" s="24"/>
      <c r="D26" s="24"/>
      <c r="E26" s="24"/>
      <c r="F26" s="24"/>
      <c r="G26" s="24"/>
      <c r="H26" s="24"/>
      <c r="I26" s="34" t="b">
        <v>1</v>
      </c>
      <c r="J26" s="35"/>
      <c r="K26" s="13"/>
      <c r="L26" s="13"/>
      <c r="M26" s="13"/>
      <c r="P26" t="b">
        <v>1</v>
      </c>
      <c r="Q26" s="4">
        <f>IF(ISBLANK(I26),0,(+IF(I26=P26,1,0)))</f>
        <v>1</v>
      </c>
      <c r="R26" t="s">
        <v>52</v>
      </c>
      <c r="S26">
        <f>Q26</f>
        <v>1</v>
      </c>
    </row>
    <row r="27" spans="1:19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13"/>
      <c r="L27" s="13"/>
      <c r="M27" s="13"/>
    </row>
    <row r="28" spans="1:19" ht="15.75" thickBot="1" x14ac:dyDescent="0.3">
      <c r="A28" s="29" t="s">
        <v>74</v>
      </c>
      <c r="B28" s="24"/>
      <c r="C28" s="24"/>
      <c r="D28" s="24"/>
      <c r="E28" s="24"/>
      <c r="F28" s="24"/>
      <c r="G28" s="24"/>
      <c r="H28" s="24"/>
      <c r="I28" s="24"/>
      <c r="J28" s="24"/>
      <c r="K28" s="13"/>
      <c r="L28" s="13"/>
      <c r="M28" s="13"/>
    </row>
    <row r="29" spans="1:19" ht="15.75" thickBot="1" x14ac:dyDescent="0.3">
      <c r="A29" s="24"/>
      <c r="B29" s="24"/>
      <c r="C29" s="24"/>
      <c r="D29" s="24"/>
      <c r="E29" s="24"/>
      <c r="F29" s="24"/>
      <c r="G29" s="24"/>
      <c r="H29" s="24"/>
      <c r="I29" s="34" t="b">
        <v>0</v>
      </c>
      <c r="J29" s="35"/>
      <c r="K29" s="13"/>
      <c r="L29" s="13"/>
      <c r="M29" s="13"/>
      <c r="P29" t="b">
        <v>1</v>
      </c>
      <c r="Q29" s="4">
        <f>IF(ISBLANK(I29),0,(+IF(I29=P29,1,0)))</f>
        <v>0</v>
      </c>
      <c r="R29" t="s">
        <v>53</v>
      </c>
      <c r="S29">
        <f>Q29</f>
        <v>0</v>
      </c>
    </row>
    <row r="30" spans="1:19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13"/>
      <c r="L30" s="13"/>
      <c r="M30" s="13"/>
    </row>
    <row r="31" spans="1:19" ht="15.75" thickBot="1" x14ac:dyDescent="0.3">
      <c r="A31" s="29" t="s">
        <v>6</v>
      </c>
      <c r="B31" s="24"/>
      <c r="C31" s="24"/>
      <c r="D31" s="24"/>
      <c r="E31" s="24"/>
      <c r="F31" s="24"/>
      <c r="G31" s="24"/>
      <c r="H31" s="24"/>
      <c r="I31" s="24"/>
      <c r="J31" s="24"/>
      <c r="K31" s="13"/>
      <c r="L31" s="13"/>
      <c r="M31" s="13"/>
    </row>
    <row r="32" spans="1:19" ht="15.75" thickBot="1" x14ac:dyDescent="0.3">
      <c r="A32" s="24"/>
      <c r="B32" s="24"/>
      <c r="C32" s="24"/>
      <c r="D32" s="24"/>
      <c r="E32" s="24"/>
      <c r="F32" s="24"/>
      <c r="G32" s="24"/>
      <c r="H32" s="24"/>
      <c r="I32" s="34" t="b">
        <v>0</v>
      </c>
      <c r="J32" s="35"/>
      <c r="K32" s="13"/>
      <c r="L32" s="13"/>
      <c r="M32" s="13"/>
      <c r="P32" t="b">
        <v>1</v>
      </c>
      <c r="Q32" s="4">
        <f>IF(ISBLANK(I32),0,(+IF(I32=P32,1,0)))</f>
        <v>0</v>
      </c>
      <c r="R32" t="s">
        <v>54</v>
      </c>
      <c r="S32">
        <f>Q32</f>
        <v>0</v>
      </c>
    </row>
    <row r="33" spans="1:19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13"/>
      <c r="L33" s="13"/>
      <c r="M33" s="13"/>
    </row>
    <row r="34" spans="1:19" ht="15.75" thickBot="1" x14ac:dyDescent="0.3">
      <c r="A34" s="29" t="s">
        <v>44</v>
      </c>
      <c r="B34" s="24"/>
      <c r="C34" s="24"/>
      <c r="D34" s="24"/>
      <c r="E34" s="24"/>
      <c r="F34" s="24"/>
      <c r="G34" s="24"/>
      <c r="H34" s="24"/>
      <c r="I34" s="24"/>
      <c r="J34" s="24"/>
      <c r="K34" s="13"/>
      <c r="L34" s="13"/>
      <c r="M34" s="13"/>
    </row>
    <row r="35" spans="1:19" ht="15.75" thickBot="1" x14ac:dyDescent="0.3">
      <c r="A35" s="24"/>
      <c r="B35" s="24"/>
      <c r="C35" s="24"/>
      <c r="D35" s="24"/>
      <c r="E35" s="24"/>
      <c r="F35" s="24"/>
      <c r="G35" s="24"/>
      <c r="H35" s="24"/>
      <c r="I35" s="34" t="b">
        <v>0</v>
      </c>
      <c r="J35" s="35"/>
      <c r="K35" s="13"/>
      <c r="L35" s="13"/>
      <c r="M35" s="13"/>
      <c r="P35" t="b">
        <v>0</v>
      </c>
      <c r="Q35" s="4">
        <f>IF(ISBLANK(I35),0,(+IF(I35=P35,1,0)))</f>
        <v>1</v>
      </c>
      <c r="R35" t="s">
        <v>54</v>
      </c>
      <c r="S35">
        <f>Q35</f>
        <v>1</v>
      </c>
    </row>
    <row r="36" spans="1:19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13"/>
      <c r="L36" s="13"/>
      <c r="M36" s="13"/>
    </row>
    <row r="37" spans="1:19" ht="15.75" thickBot="1" x14ac:dyDescent="0.3">
      <c r="A37" s="29" t="s">
        <v>75</v>
      </c>
      <c r="B37" s="24"/>
      <c r="C37" s="24"/>
      <c r="D37" s="24"/>
      <c r="E37" s="24"/>
      <c r="F37" s="24"/>
      <c r="G37" s="24"/>
      <c r="H37" s="24"/>
      <c r="I37" s="24"/>
      <c r="J37" s="24"/>
      <c r="K37" s="13"/>
      <c r="L37" s="13"/>
      <c r="M37" s="13"/>
    </row>
    <row r="38" spans="1:19" ht="15.75" thickBot="1" x14ac:dyDescent="0.3">
      <c r="A38" s="24"/>
      <c r="B38" s="24"/>
      <c r="C38" s="24"/>
      <c r="D38" s="24"/>
      <c r="E38" s="24"/>
      <c r="F38" s="24"/>
      <c r="G38" s="24"/>
      <c r="H38" s="24"/>
      <c r="I38" s="34" t="b">
        <v>1</v>
      </c>
      <c r="J38" s="35"/>
      <c r="K38" s="13"/>
      <c r="L38" s="13"/>
      <c r="M38" s="13"/>
      <c r="P38" t="b">
        <v>0</v>
      </c>
      <c r="Q38" s="4">
        <f>IF(ISBLANK(I38),0,(+IF(I38=P38,1,0)))</f>
        <v>0</v>
      </c>
      <c r="R38" t="s">
        <v>52</v>
      </c>
      <c r="S38">
        <f>Q38</f>
        <v>0</v>
      </c>
    </row>
    <row r="39" spans="1:19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13"/>
      <c r="L39" s="13"/>
      <c r="M39" s="13"/>
    </row>
    <row r="40" spans="1:19" ht="15.75" thickBot="1" x14ac:dyDescent="0.3">
      <c r="A40" s="29" t="s">
        <v>76</v>
      </c>
      <c r="B40" s="24"/>
      <c r="C40" s="24"/>
      <c r="D40" s="24"/>
      <c r="E40" s="24"/>
      <c r="F40" s="24"/>
      <c r="G40" s="24"/>
      <c r="H40" s="24"/>
      <c r="I40" s="24"/>
      <c r="J40" s="24"/>
      <c r="K40" s="13"/>
      <c r="L40" s="13"/>
      <c r="M40" s="13"/>
    </row>
    <row r="41" spans="1:19" ht="15.75" thickBot="1" x14ac:dyDescent="0.3">
      <c r="A41" s="24"/>
      <c r="B41" s="24"/>
      <c r="C41" s="24"/>
      <c r="D41" s="24"/>
      <c r="E41" s="24"/>
      <c r="F41" s="24"/>
      <c r="G41" s="24"/>
      <c r="H41" s="24"/>
      <c r="I41" s="34" t="b">
        <v>0</v>
      </c>
      <c r="J41" s="35"/>
      <c r="K41" s="13"/>
      <c r="L41" s="13"/>
      <c r="M41" s="13"/>
      <c r="P41" t="b">
        <v>1</v>
      </c>
      <c r="Q41" s="4">
        <f>IF(ISBLANK(I41),0,(+IF(I41=P41,1,0)))</f>
        <v>0</v>
      </c>
      <c r="R41" t="s">
        <v>52</v>
      </c>
      <c r="S41">
        <f>Q41</f>
        <v>0</v>
      </c>
    </row>
    <row r="42" spans="1:1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13"/>
      <c r="L42" s="13"/>
      <c r="M42" s="13"/>
    </row>
    <row r="43" spans="1:19" ht="15.75" thickBot="1" x14ac:dyDescent="0.3">
      <c r="A43" s="29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13"/>
      <c r="L43" s="13"/>
      <c r="M43" s="13"/>
    </row>
    <row r="44" spans="1:19" ht="15.75" thickBot="1" x14ac:dyDescent="0.3">
      <c r="A44" s="24"/>
      <c r="B44" s="24"/>
      <c r="C44" s="24"/>
      <c r="D44" s="24"/>
      <c r="E44" s="24"/>
      <c r="F44" s="24"/>
      <c r="G44" s="24"/>
      <c r="H44" s="24"/>
      <c r="I44" s="34" t="b">
        <v>0</v>
      </c>
      <c r="J44" s="35"/>
      <c r="K44" s="13"/>
      <c r="L44" s="13"/>
      <c r="M44" s="13"/>
      <c r="P44" t="b">
        <v>1</v>
      </c>
      <c r="Q44" s="4">
        <f>IF(ISBLANK(I44),0,(+IF(I44=P44,1,0)))</f>
        <v>0</v>
      </c>
      <c r="R44" t="s">
        <v>56</v>
      </c>
      <c r="S44">
        <f>Q44</f>
        <v>0</v>
      </c>
    </row>
    <row r="45" spans="1:19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13"/>
      <c r="L45" s="13"/>
      <c r="M45" s="13"/>
    </row>
    <row r="46" spans="1:19" ht="15.75" thickBot="1" x14ac:dyDescent="0.3">
      <c r="A46" s="29" t="s">
        <v>8</v>
      </c>
      <c r="B46" s="24"/>
      <c r="C46" s="24"/>
      <c r="D46" s="24"/>
      <c r="E46" s="24"/>
      <c r="F46" s="24"/>
      <c r="G46" s="24"/>
      <c r="H46" s="24"/>
      <c r="I46" s="24"/>
      <c r="J46" s="24"/>
      <c r="K46" s="13"/>
      <c r="L46" s="13"/>
      <c r="M46" s="13"/>
    </row>
    <row r="47" spans="1:19" ht="15.75" thickBot="1" x14ac:dyDescent="0.3">
      <c r="A47" s="24"/>
      <c r="B47" s="24"/>
      <c r="C47" s="24"/>
      <c r="D47" s="24"/>
      <c r="E47" s="24"/>
      <c r="F47" s="24"/>
      <c r="G47" s="24"/>
      <c r="H47" s="24"/>
      <c r="I47" s="34" t="b">
        <v>1</v>
      </c>
      <c r="J47" s="35"/>
      <c r="K47" s="13"/>
      <c r="L47" s="13"/>
      <c r="M47" s="13"/>
      <c r="P47" t="b">
        <v>0</v>
      </c>
      <c r="Q47" s="4">
        <f>IF(ISBLANK(I47),0,(+IF(I47=P47,1,0)))</f>
        <v>0</v>
      </c>
      <c r="R47" t="s">
        <v>55</v>
      </c>
      <c r="S47">
        <f>Q47</f>
        <v>0</v>
      </c>
    </row>
    <row r="48" spans="1:19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13"/>
      <c r="L48" s="13"/>
      <c r="M48" s="13"/>
    </row>
    <row r="49" spans="1:19" ht="15.75" thickBot="1" x14ac:dyDescent="0.3">
      <c r="A49" s="29" t="s">
        <v>9</v>
      </c>
      <c r="B49" s="24"/>
      <c r="C49" s="24"/>
      <c r="D49" s="24"/>
      <c r="E49" s="24"/>
      <c r="F49" s="24"/>
      <c r="G49" s="24"/>
      <c r="H49" s="24"/>
      <c r="I49" s="24"/>
      <c r="J49" s="24"/>
      <c r="K49" s="13"/>
      <c r="L49" s="13"/>
      <c r="M49" s="13"/>
    </row>
    <row r="50" spans="1:19" ht="15.75" thickBot="1" x14ac:dyDescent="0.3">
      <c r="A50" s="24"/>
      <c r="B50" s="24"/>
      <c r="C50" s="24"/>
      <c r="D50" s="24"/>
      <c r="E50" s="24"/>
      <c r="F50" s="24"/>
      <c r="G50" s="24"/>
      <c r="H50" s="24"/>
      <c r="I50" s="34" t="b">
        <v>1</v>
      </c>
      <c r="J50" s="35"/>
      <c r="K50" s="13"/>
      <c r="L50" s="13"/>
      <c r="M50" s="13"/>
      <c r="P50" t="b">
        <v>1</v>
      </c>
      <c r="Q50" s="4">
        <f>IF(ISBLANK(I50),0,(+IF(I50=P50,1,0)))</f>
        <v>1</v>
      </c>
      <c r="R50" t="s">
        <v>52</v>
      </c>
      <c r="S50">
        <f>Q50</f>
        <v>1</v>
      </c>
    </row>
    <row r="51" spans="1:19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13"/>
      <c r="L51" s="13"/>
      <c r="M51" s="13"/>
    </row>
    <row r="52" spans="1:19" ht="15.75" thickBot="1" x14ac:dyDescent="0.3">
      <c r="A52" s="29" t="s">
        <v>10</v>
      </c>
      <c r="B52" s="24"/>
      <c r="C52" s="24"/>
      <c r="D52" s="24"/>
      <c r="E52" s="24"/>
      <c r="F52" s="24"/>
      <c r="G52" s="24"/>
      <c r="H52" s="24"/>
      <c r="I52" s="24"/>
      <c r="J52" s="24"/>
      <c r="K52" s="13"/>
      <c r="L52" s="13"/>
      <c r="M52" s="13"/>
    </row>
    <row r="53" spans="1:19" ht="15.75" thickBot="1" x14ac:dyDescent="0.3">
      <c r="A53" s="24"/>
      <c r="B53" s="24"/>
      <c r="C53" s="24"/>
      <c r="D53" s="24"/>
      <c r="E53" s="24"/>
      <c r="F53" s="24"/>
      <c r="G53" s="24"/>
      <c r="H53" s="24"/>
      <c r="I53" s="34" t="b">
        <v>0</v>
      </c>
      <c r="J53" s="35"/>
      <c r="K53" s="13"/>
      <c r="L53" s="13"/>
      <c r="M53" s="13"/>
      <c r="P53" t="b">
        <v>0</v>
      </c>
      <c r="Q53" s="4">
        <f>IF(ISBLANK(I53),0,(+IF(I53=P53,1,0)))</f>
        <v>1</v>
      </c>
      <c r="R53" t="s">
        <v>56</v>
      </c>
      <c r="S53">
        <f>Q53</f>
        <v>1</v>
      </c>
    </row>
    <row r="54" spans="1:19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13"/>
      <c r="L54" s="13"/>
      <c r="M54" s="13"/>
    </row>
    <row r="55" spans="1:19" ht="15.75" thickBot="1" x14ac:dyDescent="0.3">
      <c r="A55" s="29" t="s">
        <v>12</v>
      </c>
      <c r="B55" s="24"/>
      <c r="C55" s="24"/>
      <c r="D55" s="24"/>
      <c r="E55" s="24"/>
      <c r="F55" s="24"/>
      <c r="G55" s="24"/>
      <c r="H55" s="24"/>
      <c r="I55" s="24"/>
      <c r="J55" s="24"/>
      <c r="K55" s="13"/>
      <c r="L55" s="13"/>
      <c r="M55" s="13"/>
    </row>
    <row r="56" spans="1:19" ht="15.75" thickBot="1" x14ac:dyDescent="0.3">
      <c r="A56" s="24"/>
      <c r="B56" s="24"/>
      <c r="C56" s="24"/>
      <c r="D56" s="24"/>
      <c r="E56" s="24"/>
      <c r="F56" s="24"/>
      <c r="G56" s="24"/>
      <c r="H56" s="24"/>
      <c r="I56" s="34" t="b">
        <v>0</v>
      </c>
      <c r="J56" s="35"/>
      <c r="K56" s="13"/>
      <c r="L56" s="13"/>
      <c r="M56" s="13"/>
      <c r="P56" t="b">
        <v>0</v>
      </c>
      <c r="Q56" s="4">
        <f>IF(ISBLANK(I56),0,(+IF(I56=P56,1,0)))</f>
        <v>1</v>
      </c>
      <c r="R56" t="s">
        <v>56</v>
      </c>
      <c r="S56">
        <f>Q56</f>
        <v>1</v>
      </c>
    </row>
    <row r="57" spans="1:19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3"/>
      <c r="L57" s="13"/>
      <c r="M57" s="13"/>
    </row>
    <row r="58" spans="1:19" ht="15.75" thickBot="1" x14ac:dyDescent="0.3">
      <c r="A58" s="29" t="s">
        <v>13</v>
      </c>
      <c r="B58" s="24"/>
      <c r="C58" s="24"/>
      <c r="D58" s="24"/>
      <c r="E58" s="24"/>
      <c r="F58" s="24"/>
      <c r="G58" s="24"/>
      <c r="H58" s="24"/>
      <c r="I58" s="24"/>
      <c r="J58" s="24"/>
      <c r="K58" s="13"/>
      <c r="L58" s="13"/>
      <c r="M58" s="13"/>
    </row>
    <row r="59" spans="1:19" ht="15.75" thickBot="1" x14ac:dyDescent="0.3">
      <c r="A59" s="24"/>
      <c r="B59" s="24"/>
      <c r="C59" s="24"/>
      <c r="D59" s="24"/>
      <c r="E59" s="24"/>
      <c r="F59" s="24"/>
      <c r="G59" s="24"/>
      <c r="H59" s="24"/>
      <c r="I59" s="34" t="b">
        <v>1</v>
      </c>
      <c r="J59" s="35"/>
      <c r="K59" s="13"/>
      <c r="L59" s="13"/>
      <c r="M59" s="13"/>
      <c r="P59" t="b">
        <v>1</v>
      </c>
      <c r="Q59" s="4">
        <f>IF(ISBLANK(I59),0,(+IF(I59=P59,1,0)))</f>
        <v>1</v>
      </c>
      <c r="R59" t="s">
        <v>54</v>
      </c>
      <c r="S59">
        <f>Q59</f>
        <v>1</v>
      </c>
    </row>
    <row r="60" spans="1:19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13"/>
      <c r="L60" s="13"/>
      <c r="M60" s="13"/>
    </row>
    <row r="61" spans="1:19" ht="15.75" thickBot="1" x14ac:dyDescent="0.3">
      <c r="A61" s="29" t="s">
        <v>11</v>
      </c>
      <c r="B61" s="24"/>
      <c r="C61" s="24"/>
      <c r="D61" s="24"/>
      <c r="E61" s="24"/>
      <c r="F61" s="24"/>
      <c r="G61" s="24"/>
      <c r="H61" s="24"/>
      <c r="I61" s="24"/>
      <c r="J61" s="24"/>
      <c r="K61" s="13"/>
      <c r="L61" s="13"/>
      <c r="M61" s="13"/>
    </row>
    <row r="62" spans="1:19" ht="15.75" thickBot="1" x14ac:dyDescent="0.3">
      <c r="A62" s="24"/>
      <c r="B62" s="24"/>
      <c r="C62" s="24"/>
      <c r="D62" s="24"/>
      <c r="E62" s="24"/>
      <c r="F62" s="24"/>
      <c r="G62" s="24"/>
      <c r="H62" s="24"/>
      <c r="I62" s="34" t="b">
        <v>0</v>
      </c>
      <c r="J62" s="35"/>
      <c r="K62" s="13"/>
      <c r="L62" s="13"/>
      <c r="M62" s="13"/>
      <c r="P62" t="b">
        <v>1</v>
      </c>
      <c r="Q62" s="4">
        <f>IF(ISBLANK(I62),0,(+IF(I62=P62,1,0)))</f>
        <v>0</v>
      </c>
      <c r="R62" t="s">
        <v>54</v>
      </c>
      <c r="S62">
        <f>Q62</f>
        <v>0</v>
      </c>
    </row>
    <row r="63" spans="1:19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13"/>
      <c r="L63" s="13"/>
      <c r="M63" s="13"/>
    </row>
    <row r="64" spans="1:19" ht="15.75" thickBot="1" x14ac:dyDescent="0.3">
      <c r="A64" s="29" t="s">
        <v>45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  <c r="L64" s="13"/>
      <c r="M64" s="13"/>
    </row>
    <row r="65" spans="1:19" ht="15.75" thickBot="1" x14ac:dyDescent="0.3">
      <c r="A65" s="24"/>
      <c r="B65" s="24"/>
      <c r="C65" s="24"/>
      <c r="D65" s="24"/>
      <c r="E65" s="24"/>
      <c r="F65" s="24"/>
      <c r="G65" s="24"/>
      <c r="H65" s="24"/>
      <c r="I65" s="34" t="b">
        <v>1</v>
      </c>
      <c r="J65" s="35"/>
      <c r="K65" s="13"/>
      <c r="L65" s="13"/>
      <c r="M65" s="13"/>
      <c r="P65" t="b">
        <v>1</v>
      </c>
      <c r="Q65" s="4">
        <f>IF(ISBLANK(I65),0,(+IF(I65=P65,1,0)))</f>
        <v>1</v>
      </c>
      <c r="R65" t="s">
        <v>56</v>
      </c>
      <c r="S65">
        <f>Q65</f>
        <v>1</v>
      </c>
    </row>
    <row r="66" spans="1:19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3"/>
      <c r="L66" s="13"/>
      <c r="M66" s="13"/>
    </row>
    <row r="67" spans="1:19" ht="15.75" thickBot="1" x14ac:dyDescent="0.3">
      <c r="A67" s="29" t="s">
        <v>14</v>
      </c>
      <c r="B67" s="24"/>
      <c r="C67" s="24"/>
      <c r="D67" s="24"/>
      <c r="E67" s="24"/>
      <c r="F67" s="24"/>
      <c r="G67" s="24"/>
      <c r="H67" s="24"/>
      <c r="I67" s="24"/>
      <c r="J67" s="24"/>
      <c r="K67" s="13"/>
      <c r="L67" s="13"/>
      <c r="M67" s="13"/>
    </row>
    <row r="68" spans="1:19" ht="15.75" thickBot="1" x14ac:dyDescent="0.3">
      <c r="A68" s="24"/>
      <c r="B68" s="24"/>
      <c r="C68" s="24"/>
      <c r="D68" s="24"/>
      <c r="E68" s="24"/>
      <c r="F68" s="24"/>
      <c r="G68" s="24"/>
      <c r="H68" s="24"/>
      <c r="I68" s="34" t="b">
        <v>1</v>
      </c>
      <c r="J68" s="35"/>
      <c r="K68" s="13"/>
      <c r="L68" s="13"/>
      <c r="M68" s="13"/>
      <c r="P68" t="b">
        <v>1</v>
      </c>
      <c r="Q68" s="4">
        <f>IF(ISBLANK(I68),0,(+IF(I68=P68,1,0)))</f>
        <v>1</v>
      </c>
      <c r="R68" t="s">
        <v>55</v>
      </c>
      <c r="S68">
        <f>Q68</f>
        <v>1</v>
      </c>
    </row>
    <row r="69" spans="1:19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13"/>
      <c r="L69" s="13"/>
      <c r="M69" s="13"/>
    </row>
    <row r="70" spans="1:19" ht="15.75" thickBot="1" x14ac:dyDescent="0.3">
      <c r="A70" s="29" t="s">
        <v>15</v>
      </c>
      <c r="B70" s="24"/>
      <c r="C70" s="24"/>
      <c r="D70" s="24"/>
      <c r="E70" s="24"/>
      <c r="F70" s="24"/>
      <c r="G70" s="24"/>
      <c r="H70" s="24"/>
      <c r="I70" s="24"/>
      <c r="J70" s="24"/>
      <c r="K70" s="13"/>
      <c r="L70" s="13"/>
      <c r="M70" s="13"/>
    </row>
    <row r="71" spans="1:19" ht="15.75" thickBot="1" x14ac:dyDescent="0.3">
      <c r="A71" s="24"/>
      <c r="B71" s="24"/>
      <c r="C71" s="24"/>
      <c r="D71" s="24"/>
      <c r="E71" s="24"/>
      <c r="F71" s="24"/>
      <c r="G71" s="24"/>
      <c r="H71" s="24"/>
      <c r="I71" s="34" t="b">
        <v>0</v>
      </c>
      <c r="J71" s="35"/>
      <c r="K71" s="13"/>
      <c r="L71" s="13"/>
      <c r="M71" s="13"/>
      <c r="P71" t="b">
        <v>0</v>
      </c>
      <c r="Q71" s="4">
        <f>IF(ISBLANK(I71),0,(+IF(I71=P71,1,0)))</f>
        <v>1</v>
      </c>
      <c r="R71" t="s">
        <v>53</v>
      </c>
      <c r="S71">
        <f>Q71</f>
        <v>1</v>
      </c>
    </row>
    <row r="72" spans="1:19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13"/>
      <c r="L72" s="13"/>
      <c r="M72" s="13"/>
    </row>
    <row r="73" spans="1:19" ht="15.75" thickBot="1" x14ac:dyDescent="0.3">
      <c r="A73" s="29" t="s">
        <v>16</v>
      </c>
      <c r="B73" s="24"/>
      <c r="C73" s="24"/>
      <c r="D73" s="24"/>
      <c r="E73" s="24"/>
      <c r="F73" s="24"/>
      <c r="G73" s="24"/>
      <c r="H73" s="24"/>
      <c r="I73" s="24"/>
      <c r="J73" s="24"/>
      <c r="K73" s="13"/>
      <c r="L73" s="13"/>
      <c r="M73" s="13"/>
    </row>
    <row r="74" spans="1:19" ht="15.75" thickBot="1" x14ac:dyDescent="0.3">
      <c r="A74" s="24"/>
      <c r="B74" s="24"/>
      <c r="C74" s="24"/>
      <c r="D74" s="24"/>
      <c r="E74" s="24"/>
      <c r="F74" s="24"/>
      <c r="G74" s="24"/>
      <c r="H74" s="24"/>
      <c r="I74" s="34" t="b">
        <v>0</v>
      </c>
      <c r="J74" s="35"/>
      <c r="K74" s="13"/>
      <c r="L74" s="13"/>
      <c r="M74" s="13"/>
      <c r="P74" t="b">
        <v>1</v>
      </c>
      <c r="Q74" s="4">
        <f>IF(ISBLANK(I74),0,(+IF(I74=P74,1,0)))</f>
        <v>0</v>
      </c>
      <c r="R74" t="s">
        <v>56</v>
      </c>
      <c r="S74">
        <f>Q74</f>
        <v>0</v>
      </c>
    </row>
    <row r="75" spans="1:19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3"/>
      <c r="L75" s="13"/>
      <c r="M75" s="13"/>
    </row>
    <row r="76" spans="1:19" ht="15.75" thickBot="1" x14ac:dyDescent="0.3">
      <c r="A76" s="29" t="s">
        <v>17</v>
      </c>
      <c r="B76" s="24"/>
      <c r="C76" s="24"/>
      <c r="D76" s="24"/>
      <c r="E76" s="24"/>
      <c r="F76" s="24"/>
      <c r="G76" s="24"/>
      <c r="H76" s="24"/>
      <c r="I76" s="24"/>
      <c r="J76" s="24"/>
      <c r="K76" s="13"/>
      <c r="L76" s="13"/>
      <c r="M76" s="13"/>
    </row>
    <row r="77" spans="1:19" ht="15.75" thickBot="1" x14ac:dyDescent="0.3">
      <c r="A77" s="24"/>
      <c r="B77" s="24"/>
      <c r="C77" s="24"/>
      <c r="D77" s="24"/>
      <c r="E77" s="24"/>
      <c r="F77" s="24"/>
      <c r="G77" s="24"/>
      <c r="H77" s="24"/>
      <c r="I77" s="34" t="b">
        <v>1</v>
      </c>
      <c r="J77" s="35"/>
      <c r="K77" s="13"/>
      <c r="L77" s="13"/>
      <c r="M77" s="13"/>
      <c r="P77" t="b">
        <v>0</v>
      </c>
      <c r="Q77" s="4">
        <f>IF(ISBLANK(I77),0,(+IF(I77=P77,1,0)))</f>
        <v>0</v>
      </c>
      <c r="R77" t="s">
        <v>54</v>
      </c>
      <c r="S77">
        <f>Q77</f>
        <v>0</v>
      </c>
    </row>
    <row r="78" spans="1:19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13"/>
      <c r="L78" s="13"/>
      <c r="M78" s="13"/>
    </row>
    <row r="79" spans="1:19" ht="15.75" thickBot="1" x14ac:dyDescent="0.3">
      <c r="A79" s="29" t="s">
        <v>77</v>
      </c>
      <c r="B79" s="24"/>
      <c r="C79" s="24"/>
      <c r="D79" s="24"/>
      <c r="E79" s="24"/>
      <c r="F79" s="24"/>
      <c r="G79" s="24"/>
      <c r="H79" s="24"/>
      <c r="I79" s="24"/>
      <c r="J79" s="24"/>
      <c r="K79" s="13"/>
      <c r="L79" s="13"/>
      <c r="M79" s="13"/>
    </row>
    <row r="80" spans="1:19" ht="15.75" thickBot="1" x14ac:dyDescent="0.3">
      <c r="A80" s="24"/>
      <c r="B80" s="24"/>
      <c r="C80" s="24"/>
      <c r="D80" s="24"/>
      <c r="E80" s="24"/>
      <c r="F80" s="24"/>
      <c r="G80" s="24"/>
      <c r="H80" s="24"/>
      <c r="I80" s="34" t="b">
        <v>0</v>
      </c>
      <c r="J80" s="35"/>
      <c r="K80" s="13"/>
      <c r="L80" s="13"/>
      <c r="M80" s="13"/>
      <c r="P80" t="b">
        <v>0</v>
      </c>
      <c r="Q80" s="4">
        <f>IF(ISBLANK(I80),0,(+IF(I80=P80,1,0)))</f>
        <v>1</v>
      </c>
      <c r="R80" t="s">
        <v>52</v>
      </c>
      <c r="S80">
        <f>Q80</f>
        <v>1</v>
      </c>
    </row>
    <row r="81" spans="1:19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13"/>
      <c r="L81" s="13"/>
      <c r="M81" s="13"/>
    </row>
    <row r="82" spans="1:19" ht="15.75" thickBot="1" x14ac:dyDescent="0.3">
      <c r="A82" s="29" t="s">
        <v>46</v>
      </c>
      <c r="B82" s="24"/>
      <c r="C82" s="24"/>
      <c r="D82" s="24"/>
      <c r="E82" s="24"/>
      <c r="F82" s="24"/>
      <c r="G82" s="24"/>
      <c r="H82" s="24"/>
      <c r="I82" s="24"/>
      <c r="J82" s="24"/>
      <c r="K82" s="13"/>
      <c r="L82" s="13"/>
      <c r="M82" s="13"/>
    </row>
    <row r="83" spans="1:19" ht="15.75" thickBot="1" x14ac:dyDescent="0.3">
      <c r="A83" s="24"/>
      <c r="B83" s="24"/>
      <c r="C83" s="24"/>
      <c r="D83" s="24"/>
      <c r="E83" s="24"/>
      <c r="F83" s="24"/>
      <c r="G83" s="24"/>
      <c r="H83" s="24"/>
      <c r="I83" s="34" t="b">
        <v>0</v>
      </c>
      <c r="J83" s="35"/>
      <c r="K83" s="13"/>
      <c r="L83" s="13"/>
      <c r="M83" s="13"/>
      <c r="P83" t="b">
        <v>0</v>
      </c>
      <c r="Q83" s="4">
        <f>IF(ISBLANK(I83),0,(+IF(I83=P83,1,0)))</f>
        <v>1</v>
      </c>
      <c r="R83" t="s">
        <v>52</v>
      </c>
      <c r="S83">
        <f>Q83</f>
        <v>1</v>
      </c>
    </row>
    <row r="84" spans="1:19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13"/>
      <c r="L84" s="13"/>
      <c r="M84" s="13"/>
    </row>
    <row r="85" spans="1:19" ht="15.75" thickBot="1" x14ac:dyDescent="0.3">
      <c r="A85" s="29" t="s">
        <v>18</v>
      </c>
      <c r="B85" s="24"/>
      <c r="C85" s="24"/>
      <c r="D85" s="24"/>
      <c r="E85" s="24"/>
      <c r="F85" s="24"/>
      <c r="G85" s="24"/>
      <c r="H85" s="24"/>
      <c r="I85" s="24"/>
      <c r="J85" s="24"/>
      <c r="K85" s="13"/>
      <c r="L85" s="13"/>
      <c r="M85" s="13"/>
    </row>
    <row r="86" spans="1:19" ht="15.75" thickBot="1" x14ac:dyDescent="0.3">
      <c r="A86" s="24"/>
      <c r="B86" s="24"/>
      <c r="C86" s="24"/>
      <c r="D86" s="24"/>
      <c r="E86" s="24"/>
      <c r="F86" s="24"/>
      <c r="G86" s="24"/>
      <c r="H86" s="24"/>
      <c r="I86" s="34" t="b">
        <v>0</v>
      </c>
      <c r="J86" s="35"/>
      <c r="K86" s="13"/>
      <c r="L86" s="13"/>
      <c r="M86" s="13"/>
      <c r="P86" t="b">
        <v>1</v>
      </c>
      <c r="Q86" s="4">
        <f>IF(ISBLANK(I86),0,(+IF(I86=P86,1,0)))</f>
        <v>0</v>
      </c>
      <c r="R86" t="s">
        <v>55</v>
      </c>
      <c r="S86">
        <f>Q86</f>
        <v>0</v>
      </c>
    </row>
    <row r="87" spans="1:19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13"/>
      <c r="L87" s="13"/>
      <c r="M87" s="13"/>
    </row>
    <row r="88" spans="1:19" ht="15.75" thickBot="1" x14ac:dyDescent="0.3">
      <c r="A88" s="29" t="s">
        <v>19</v>
      </c>
      <c r="B88" s="24"/>
      <c r="C88" s="24"/>
      <c r="D88" s="24"/>
      <c r="E88" s="24"/>
      <c r="F88" s="24"/>
      <c r="G88" s="24"/>
      <c r="H88" s="24"/>
      <c r="I88" s="24"/>
      <c r="J88" s="24"/>
      <c r="K88" s="13"/>
      <c r="L88" s="13"/>
      <c r="M88" s="13"/>
    </row>
    <row r="89" spans="1:19" ht="15.75" thickBot="1" x14ac:dyDescent="0.3">
      <c r="A89" s="24"/>
      <c r="B89" s="24"/>
      <c r="C89" s="24"/>
      <c r="D89" s="24"/>
      <c r="E89" s="24"/>
      <c r="F89" s="24"/>
      <c r="G89" s="24"/>
      <c r="H89" s="24"/>
      <c r="I89" s="34" t="b">
        <v>0</v>
      </c>
      <c r="J89" s="35"/>
      <c r="K89" s="13"/>
      <c r="L89" s="13"/>
      <c r="M89" s="13"/>
      <c r="P89" t="b">
        <v>0</v>
      </c>
      <c r="Q89" s="4">
        <f>IF(ISBLANK(I89),0,(+IF(I89=P89,1,0)))</f>
        <v>1</v>
      </c>
      <c r="R89" t="s">
        <v>55</v>
      </c>
      <c r="S89">
        <f>Q89</f>
        <v>1</v>
      </c>
    </row>
    <row r="90" spans="1:19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13"/>
      <c r="L90" s="13"/>
      <c r="M90" s="13"/>
    </row>
    <row r="91" spans="1:19" ht="15.75" thickBot="1" x14ac:dyDescent="0.3">
      <c r="A91" s="29" t="s">
        <v>78</v>
      </c>
      <c r="B91" s="24"/>
      <c r="C91" s="24"/>
      <c r="D91" s="24"/>
      <c r="E91" s="24"/>
      <c r="F91" s="24"/>
      <c r="G91" s="24"/>
      <c r="H91" s="24"/>
      <c r="I91" s="24"/>
      <c r="J91" s="24"/>
      <c r="K91" s="13"/>
      <c r="L91" s="13"/>
      <c r="M91" s="13"/>
    </row>
    <row r="92" spans="1:19" ht="15.75" thickBot="1" x14ac:dyDescent="0.3">
      <c r="A92" s="24"/>
      <c r="B92" s="24"/>
      <c r="C92" s="24"/>
      <c r="D92" s="24"/>
      <c r="E92" s="24"/>
      <c r="F92" s="24"/>
      <c r="G92" s="24"/>
      <c r="H92" s="24"/>
      <c r="I92" s="34" t="b">
        <v>0</v>
      </c>
      <c r="J92" s="35"/>
      <c r="K92" s="13"/>
      <c r="L92" s="13"/>
      <c r="M92" s="13"/>
      <c r="P92" t="b">
        <v>1</v>
      </c>
      <c r="Q92" s="4">
        <f>IF(ISBLANK(I92),0,(+IF(I92=P92,1,0)))</f>
        <v>0</v>
      </c>
      <c r="R92" t="s">
        <v>53</v>
      </c>
      <c r="S92">
        <f>Q92</f>
        <v>0</v>
      </c>
    </row>
    <row r="93" spans="1:19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13"/>
      <c r="L93" s="13"/>
      <c r="M93" s="13"/>
    </row>
    <row r="94" spans="1:19" ht="15.75" thickBot="1" x14ac:dyDescent="0.3">
      <c r="A94" s="29" t="s">
        <v>20</v>
      </c>
      <c r="B94" s="24"/>
      <c r="C94" s="24"/>
      <c r="D94" s="24"/>
      <c r="E94" s="24"/>
      <c r="F94" s="24"/>
      <c r="G94" s="24"/>
      <c r="H94" s="24"/>
      <c r="I94" s="24"/>
      <c r="J94" s="24"/>
      <c r="K94" s="13"/>
      <c r="L94" s="13"/>
      <c r="M94" s="13"/>
    </row>
    <row r="95" spans="1:19" ht="15.75" thickBot="1" x14ac:dyDescent="0.3">
      <c r="A95" s="24"/>
      <c r="B95" s="24"/>
      <c r="C95" s="24"/>
      <c r="D95" s="24"/>
      <c r="E95" s="24"/>
      <c r="F95" s="24"/>
      <c r="G95" s="24"/>
      <c r="H95" s="24"/>
      <c r="I95" s="34" t="b">
        <v>1</v>
      </c>
      <c r="J95" s="35"/>
      <c r="K95" s="13"/>
      <c r="L95" s="13"/>
      <c r="M95" s="13"/>
      <c r="P95" t="b">
        <v>1</v>
      </c>
      <c r="Q95" s="4">
        <f>IF(ISBLANK(I95),0,(+IF(I95=P95,1,0)))</f>
        <v>1</v>
      </c>
      <c r="R95" t="s">
        <v>55</v>
      </c>
      <c r="S95">
        <f>Q95</f>
        <v>1</v>
      </c>
    </row>
    <row r="96" spans="1:19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13"/>
      <c r="L96" s="13"/>
      <c r="M96" s="13"/>
    </row>
    <row r="97" spans="1:19" ht="15.75" thickBot="1" x14ac:dyDescent="0.3">
      <c r="A97" s="29" t="s">
        <v>57</v>
      </c>
      <c r="B97" s="24"/>
      <c r="C97" s="24"/>
      <c r="D97" s="24"/>
      <c r="E97" s="24"/>
      <c r="F97" s="24"/>
      <c r="G97" s="24"/>
      <c r="H97" s="24"/>
      <c r="I97" s="24"/>
      <c r="J97" s="24"/>
      <c r="K97" s="13"/>
      <c r="L97" s="13"/>
      <c r="M97" s="13"/>
    </row>
    <row r="98" spans="1:19" ht="15.75" thickBot="1" x14ac:dyDescent="0.3">
      <c r="A98" s="24"/>
      <c r="B98" s="24"/>
      <c r="C98" s="24"/>
      <c r="D98" s="24"/>
      <c r="E98" s="24"/>
      <c r="F98" s="24"/>
      <c r="G98" s="24"/>
      <c r="H98" s="24"/>
      <c r="I98" s="34" t="b">
        <v>1</v>
      </c>
      <c r="J98" s="35"/>
      <c r="K98" s="13"/>
      <c r="L98" s="13"/>
      <c r="M98" s="13"/>
      <c r="P98" t="b">
        <v>1</v>
      </c>
      <c r="Q98" s="4">
        <f>IF(ISBLANK(I98),0,(+IF(I98=P98,1,0)))</f>
        <v>1</v>
      </c>
      <c r="R98" t="s">
        <v>55</v>
      </c>
      <c r="S98">
        <f>Q98</f>
        <v>1</v>
      </c>
    </row>
    <row r="99" spans="1:19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13"/>
      <c r="L99" s="13"/>
      <c r="M99" s="13"/>
    </row>
    <row r="100" spans="1:19" ht="15.75" thickBot="1" x14ac:dyDescent="0.3">
      <c r="A100" s="29" t="s">
        <v>21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13"/>
      <c r="L100" s="13"/>
      <c r="M100" s="13"/>
    </row>
    <row r="101" spans="1:19" ht="15.75" thickBot="1" x14ac:dyDescent="0.3">
      <c r="A101" s="24"/>
      <c r="B101" s="24"/>
      <c r="C101" s="24"/>
      <c r="D101" s="24"/>
      <c r="E101" s="24"/>
      <c r="F101" s="24"/>
      <c r="G101" s="24"/>
      <c r="H101" s="24"/>
      <c r="I101" s="34" t="b">
        <v>0</v>
      </c>
      <c r="J101" s="35"/>
      <c r="K101" s="13"/>
      <c r="L101" s="13"/>
      <c r="M101" s="13"/>
      <c r="P101" t="b">
        <v>1</v>
      </c>
      <c r="Q101" s="4">
        <f>IF(ISBLANK(I101),0,(+IF(I101=P101,1,0)))</f>
        <v>0</v>
      </c>
      <c r="R101" t="s">
        <v>55</v>
      </c>
      <c r="S101">
        <f>Q101</f>
        <v>0</v>
      </c>
    </row>
    <row r="102" spans="1:19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13"/>
      <c r="L102" s="13"/>
      <c r="M102" s="13"/>
    </row>
    <row r="103" spans="1:19" ht="15.75" thickBot="1" x14ac:dyDescent="0.3">
      <c r="A103" s="29" t="s">
        <v>22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13"/>
      <c r="L103" s="13"/>
      <c r="M103" s="13"/>
    </row>
    <row r="104" spans="1:19" ht="15.75" thickBot="1" x14ac:dyDescent="0.3">
      <c r="A104" s="24"/>
      <c r="B104" s="24"/>
      <c r="C104" s="24"/>
      <c r="D104" s="24"/>
      <c r="E104" s="24"/>
      <c r="F104" s="24"/>
      <c r="G104" s="24"/>
      <c r="H104" s="24"/>
      <c r="I104" s="34" t="b">
        <v>0</v>
      </c>
      <c r="J104" s="35"/>
      <c r="K104" s="13"/>
      <c r="L104" s="13"/>
      <c r="M104" s="13"/>
      <c r="P104" t="b">
        <v>0</v>
      </c>
      <c r="Q104" s="4">
        <f>IF(ISBLANK(I104),0,(+IF(I104=P104,1,0)))</f>
        <v>1</v>
      </c>
      <c r="R104" t="s">
        <v>52</v>
      </c>
      <c r="S104">
        <f>Q104</f>
        <v>1</v>
      </c>
    </row>
    <row r="105" spans="1:19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13"/>
      <c r="L105" s="13"/>
      <c r="M105" s="13"/>
    </row>
    <row r="106" spans="1:19" ht="15.75" thickBot="1" x14ac:dyDescent="0.3">
      <c r="A106" s="29" t="s">
        <v>24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13"/>
      <c r="L106" s="13"/>
      <c r="M106" s="13"/>
    </row>
    <row r="107" spans="1:19" ht="15.75" thickBot="1" x14ac:dyDescent="0.3">
      <c r="A107" s="24"/>
      <c r="B107" s="24"/>
      <c r="C107" s="24"/>
      <c r="D107" s="24"/>
      <c r="E107" s="24"/>
      <c r="F107" s="24"/>
      <c r="G107" s="24"/>
      <c r="H107" s="24"/>
      <c r="I107" s="34" t="b">
        <v>0</v>
      </c>
      <c r="J107" s="35"/>
      <c r="K107" s="13"/>
      <c r="L107" s="13"/>
      <c r="M107" s="13"/>
      <c r="P107" t="b">
        <v>0</v>
      </c>
      <c r="Q107" s="4">
        <f>IF(ISBLANK(I107),0,(+IF(I107=P107,1,0)))</f>
        <v>1</v>
      </c>
      <c r="R107" t="s">
        <v>55</v>
      </c>
      <c r="S107">
        <f>Q107</f>
        <v>1</v>
      </c>
    </row>
    <row r="108" spans="1:19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13"/>
      <c r="L108" s="13"/>
      <c r="M108" s="13"/>
    </row>
    <row r="109" spans="1:19" ht="15.75" thickBot="1" x14ac:dyDescent="0.3">
      <c r="A109" s="29" t="s">
        <v>23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13"/>
      <c r="L109" s="13"/>
      <c r="M109" s="13"/>
    </row>
    <row r="110" spans="1:19" ht="15.75" thickBot="1" x14ac:dyDescent="0.3">
      <c r="A110" s="24"/>
      <c r="B110" s="24"/>
      <c r="C110" s="24"/>
      <c r="D110" s="24"/>
      <c r="E110" s="24"/>
      <c r="F110" s="24"/>
      <c r="G110" s="24"/>
      <c r="H110" s="24"/>
      <c r="I110" s="34" t="b">
        <v>0</v>
      </c>
      <c r="J110" s="35"/>
      <c r="K110" s="13"/>
      <c r="L110" s="13"/>
      <c r="M110" s="13"/>
      <c r="P110" t="b">
        <v>0</v>
      </c>
      <c r="Q110" s="4">
        <f>IF(ISBLANK(I110),0,(+IF(I110=P110,1,0)))</f>
        <v>1</v>
      </c>
      <c r="R110" t="s">
        <v>55</v>
      </c>
      <c r="S110">
        <f>Q110</f>
        <v>1</v>
      </c>
    </row>
    <row r="111" spans="1:19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13"/>
      <c r="L111" s="13"/>
      <c r="M111" s="13"/>
    </row>
    <row r="112" spans="1:19" ht="15.75" thickBot="1" x14ac:dyDescent="0.3">
      <c r="A112" s="29" t="s">
        <v>25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13"/>
      <c r="L112" s="13"/>
      <c r="M112" s="13"/>
    </row>
    <row r="113" spans="1:19" ht="15.75" thickBot="1" x14ac:dyDescent="0.3">
      <c r="A113" s="24"/>
      <c r="B113" s="24"/>
      <c r="C113" s="24"/>
      <c r="D113" s="24"/>
      <c r="E113" s="24"/>
      <c r="F113" s="24"/>
      <c r="G113" s="24"/>
      <c r="H113" s="24"/>
      <c r="I113" s="34" t="b">
        <v>0</v>
      </c>
      <c r="J113" s="35"/>
      <c r="K113" s="13"/>
      <c r="L113" s="13"/>
      <c r="M113" s="13"/>
      <c r="P113" t="b">
        <v>0</v>
      </c>
      <c r="Q113" s="4">
        <f>IF(ISBLANK(I113),0,(+IF(I113=P113,1,0)))</f>
        <v>1</v>
      </c>
      <c r="R113" t="s">
        <v>52</v>
      </c>
      <c r="S113">
        <f>Q113</f>
        <v>1</v>
      </c>
    </row>
    <row r="114" spans="1:19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13"/>
      <c r="L114" s="13"/>
      <c r="M114" s="13"/>
    </row>
    <row r="115" spans="1:19" ht="15.75" thickBot="1" x14ac:dyDescent="0.3">
      <c r="A115" s="29" t="s">
        <v>79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13"/>
      <c r="L115" s="13"/>
      <c r="M115" s="13"/>
    </row>
    <row r="116" spans="1:19" ht="15.75" thickBot="1" x14ac:dyDescent="0.3">
      <c r="A116" s="24"/>
      <c r="B116" s="24"/>
      <c r="C116" s="24"/>
      <c r="D116" s="24"/>
      <c r="E116" s="24"/>
      <c r="F116" s="24"/>
      <c r="G116" s="24"/>
      <c r="H116" s="24"/>
      <c r="I116" s="34" t="b">
        <v>0</v>
      </c>
      <c r="J116" s="35"/>
      <c r="K116" s="13"/>
      <c r="L116" s="13"/>
      <c r="M116" s="13"/>
      <c r="P116" t="b">
        <v>0</v>
      </c>
      <c r="Q116" s="4">
        <f>IF(ISBLANK(I116),0,(+IF(I116=P116,1,0)))</f>
        <v>1</v>
      </c>
      <c r="R116" t="s">
        <v>53</v>
      </c>
      <c r="S116">
        <f>Q116</f>
        <v>1</v>
      </c>
    </row>
    <row r="117" spans="1:19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13"/>
      <c r="L117" s="13"/>
      <c r="M117" s="13"/>
    </row>
    <row r="118" spans="1:19" ht="15.75" thickBot="1" x14ac:dyDescent="0.3">
      <c r="A118" s="29" t="s">
        <v>26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13"/>
      <c r="L118" s="13"/>
      <c r="M118" s="13"/>
    </row>
    <row r="119" spans="1:19" ht="15.75" thickBot="1" x14ac:dyDescent="0.3">
      <c r="A119" s="24"/>
      <c r="B119" s="24"/>
      <c r="C119" s="24"/>
      <c r="D119" s="24"/>
      <c r="E119" s="24"/>
      <c r="F119" s="24"/>
      <c r="G119" s="24"/>
      <c r="H119" s="24"/>
      <c r="I119" s="34" t="b">
        <v>1</v>
      </c>
      <c r="J119" s="35"/>
      <c r="K119" s="13"/>
      <c r="L119" s="13"/>
      <c r="M119" s="13"/>
      <c r="P119" t="b">
        <v>1</v>
      </c>
      <c r="Q119" s="4">
        <f>IF(ISBLANK(I119),0,(+IF(I119=P119,1,0)))</f>
        <v>1</v>
      </c>
      <c r="R119" t="s">
        <v>53</v>
      </c>
      <c r="S119">
        <f>Q119</f>
        <v>1</v>
      </c>
    </row>
    <row r="120" spans="1:19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13"/>
      <c r="L120" s="13"/>
      <c r="M120" s="13"/>
    </row>
    <row r="121" spans="1:19" ht="15.75" thickBot="1" x14ac:dyDescent="0.3">
      <c r="A121" s="29" t="s">
        <v>28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13"/>
      <c r="L121" s="13"/>
      <c r="M121" s="13"/>
    </row>
    <row r="122" spans="1:19" ht="15.75" thickBot="1" x14ac:dyDescent="0.3">
      <c r="A122" s="24"/>
      <c r="B122" s="24"/>
      <c r="C122" s="24"/>
      <c r="D122" s="24"/>
      <c r="E122" s="24"/>
      <c r="F122" s="24"/>
      <c r="G122" s="24"/>
      <c r="H122" s="24"/>
      <c r="I122" s="34" t="b">
        <v>1</v>
      </c>
      <c r="J122" s="35"/>
      <c r="K122" s="13"/>
      <c r="L122" s="13"/>
      <c r="M122" s="13"/>
      <c r="P122" t="b">
        <v>1</v>
      </c>
      <c r="Q122" s="4">
        <f>IF(ISBLANK(I122),0,(+IF(I122=P122,1,0)))</f>
        <v>1</v>
      </c>
      <c r="R122" t="s">
        <v>54</v>
      </c>
      <c r="S122">
        <f>Q122</f>
        <v>1</v>
      </c>
    </row>
    <row r="123" spans="1:19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13"/>
      <c r="L123" s="13"/>
      <c r="M123" s="13"/>
    </row>
    <row r="124" spans="1:19" ht="15.75" thickBot="1" x14ac:dyDescent="0.3">
      <c r="A124" s="29" t="s">
        <v>47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13"/>
      <c r="L124" s="13"/>
      <c r="M124" s="13"/>
    </row>
    <row r="125" spans="1:19" ht="15.75" thickBot="1" x14ac:dyDescent="0.3">
      <c r="A125" s="24"/>
      <c r="B125" s="24"/>
      <c r="C125" s="24"/>
      <c r="D125" s="24"/>
      <c r="E125" s="24"/>
      <c r="F125" s="24"/>
      <c r="G125" s="24"/>
      <c r="H125" s="24"/>
      <c r="I125" s="34" t="b">
        <v>1</v>
      </c>
      <c r="J125" s="35"/>
      <c r="K125" s="13"/>
      <c r="L125" s="13"/>
      <c r="M125" s="13"/>
      <c r="P125" t="b">
        <v>1</v>
      </c>
      <c r="Q125" s="4">
        <f>IF(ISBLANK(I125),0,(+IF(I125=P125,1,0)))</f>
        <v>1</v>
      </c>
      <c r="R125" t="s">
        <v>52</v>
      </c>
      <c r="S125">
        <f>Q125</f>
        <v>1</v>
      </c>
    </row>
    <row r="126" spans="1:19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13"/>
      <c r="L126" s="13"/>
      <c r="M126" s="13"/>
    </row>
    <row r="127" spans="1:19" ht="15.75" thickBot="1" x14ac:dyDescent="0.3">
      <c r="A127" s="29" t="s">
        <v>27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13"/>
      <c r="L127" s="13"/>
      <c r="M127" s="13"/>
    </row>
    <row r="128" spans="1:19" ht="15.75" thickBot="1" x14ac:dyDescent="0.3">
      <c r="A128" s="24"/>
      <c r="B128" s="24"/>
      <c r="C128" s="24"/>
      <c r="D128" s="24"/>
      <c r="E128" s="24"/>
      <c r="F128" s="24"/>
      <c r="G128" s="24"/>
      <c r="H128" s="24"/>
      <c r="I128" s="34" t="b">
        <v>1</v>
      </c>
      <c r="J128" s="35"/>
      <c r="K128" s="13"/>
      <c r="L128" s="13"/>
      <c r="M128" s="13"/>
      <c r="P128" t="b">
        <v>1</v>
      </c>
      <c r="Q128" s="4">
        <f>IF(ISBLANK(I128),0,(+IF(I128=P128,1,0)))</f>
        <v>1</v>
      </c>
      <c r="R128" t="s">
        <v>54</v>
      </c>
      <c r="S128">
        <f>Q128</f>
        <v>1</v>
      </c>
    </row>
    <row r="129" spans="1:19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13"/>
      <c r="L129" s="13"/>
      <c r="M129" s="13"/>
    </row>
    <row r="130" spans="1:19" ht="15.75" thickBot="1" x14ac:dyDescent="0.3">
      <c r="A130" s="29" t="s">
        <v>29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13"/>
      <c r="L130" s="13"/>
      <c r="M130" s="13"/>
    </row>
    <row r="131" spans="1:19" ht="15.75" thickBot="1" x14ac:dyDescent="0.3">
      <c r="A131" s="24"/>
      <c r="B131" s="24"/>
      <c r="C131" s="24"/>
      <c r="D131" s="24"/>
      <c r="E131" s="24"/>
      <c r="F131" s="24"/>
      <c r="G131" s="24"/>
      <c r="H131" s="24"/>
      <c r="I131" s="34" t="b">
        <v>1</v>
      </c>
      <c r="J131" s="35"/>
      <c r="K131" s="13"/>
      <c r="L131" s="13"/>
      <c r="M131" s="13"/>
      <c r="P131" t="b">
        <v>0</v>
      </c>
      <c r="Q131" s="4">
        <f>IF(ISBLANK(I131),0,(+IF(I131=P131,1,0)))</f>
        <v>0</v>
      </c>
      <c r="R131" t="s">
        <v>55</v>
      </c>
      <c r="S131">
        <f>Q131</f>
        <v>0</v>
      </c>
    </row>
    <row r="132" spans="1:19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13"/>
      <c r="L132" s="13"/>
      <c r="M132" s="13"/>
    </row>
    <row r="133" spans="1:19" ht="15.75" thickBot="1" x14ac:dyDescent="0.3">
      <c r="A133" s="29" t="s">
        <v>30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13"/>
      <c r="L133" s="13"/>
      <c r="M133" s="13"/>
    </row>
    <row r="134" spans="1:19" ht="15.75" thickBot="1" x14ac:dyDescent="0.3">
      <c r="A134" s="24"/>
      <c r="B134" s="24"/>
      <c r="C134" s="24"/>
      <c r="D134" s="24"/>
      <c r="E134" s="24"/>
      <c r="F134" s="24"/>
      <c r="G134" s="24"/>
      <c r="H134" s="24"/>
      <c r="I134" s="34" t="b">
        <v>0</v>
      </c>
      <c r="J134" s="35"/>
      <c r="K134" s="13"/>
      <c r="L134" s="13"/>
      <c r="M134" s="13"/>
      <c r="P134" t="b">
        <v>0</v>
      </c>
      <c r="Q134" s="4">
        <f>IF(ISBLANK(I134),0,(+IF(I134=P134,1,0)))</f>
        <v>1</v>
      </c>
      <c r="R134" t="s">
        <v>53</v>
      </c>
      <c r="S134">
        <f>Q134</f>
        <v>1</v>
      </c>
    </row>
    <row r="135" spans="1:19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13"/>
      <c r="L135" s="13"/>
      <c r="M135" s="13"/>
    </row>
    <row r="136" spans="1:19" ht="15.75" thickBot="1" x14ac:dyDescent="0.3">
      <c r="A136" s="29" t="s">
        <v>31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13"/>
      <c r="L136" s="13"/>
      <c r="M136" s="13"/>
    </row>
    <row r="137" spans="1:19" ht="15.75" thickBot="1" x14ac:dyDescent="0.3">
      <c r="A137" s="24"/>
      <c r="B137" s="24"/>
      <c r="C137" s="24"/>
      <c r="D137" s="24"/>
      <c r="E137" s="24"/>
      <c r="F137" s="24"/>
      <c r="G137" s="24"/>
      <c r="H137" s="24"/>
      <c r="I137" s="34" t="b">
        <v>0</v>
      </c>
      <c r="J137" s="35"/>
      <c r="K137" s="13"/>
      <c r="L137" s="13"/>
      <c r="M137" s="13"/>
      <c r="P137" t="b">
        <v>0</v>
      </c>
      <c r="Q137" s="4">
        <f>IF(ISBLANK(I137),0,(+IF(I137=P137,1,0)))</f>
        <v>1</v>
      </c>
      <c r="R137" t="s">
        <v>56</v>
      </c>
      <c r="S137">
        <f>Q137</f>
        <v>1</v>
      </c>
    </row>
    <row r="138" spans="1:19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13"/>
      <c r="L138" s="13"/>
      <c r="M138" s="13"/>
    </row>
    <row r="139" spans="1:19" ht="15.75" thickBot="1" x14ac:dyDescent="0.3">
      <c r="A139" s="29" t="s">
        <v>32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13"/>
      <c r="L139" s="13"/>
      <c r="M139" s="13"/>
    </row>
    <row r="140" spans="1:19" ht="15.75" thickBot="1" x14ac:dyDescent="0.3">
      <c r="A140" s="24"/>
      <c r="B140" s="24"/>
      <c r="C140" s="24"/>
      <c r="D140" s="24"/>
      <c r="E140" s="24"/>
      <c r="F140" s="24"/>
      <c r="G140" s="24"/>
      <c r="H140" s="24"/>
      <c r="I140" s="34" t="b">
        <v>0</v>
      </c>
      <c r="J140" s="35"/>
      <c r="K140" s="13"/>
      <c r="L140" s="13"/>
      <c r="M140" s="13"/>
      <c r="P140" t="b">
        <v>1</v>
      </c>
      <c r="Q140" s="4">
        <f>IF(ISBLANK(I140),0,(+IF(I140=P140,1,0)))</f>
        <v>0</v>
      </c>
      <c r="R140" t="s">
        <v>56</v>
      </c>
      <c r="S140">
        <f>Q140</f>
        <v>0</v>
      </c>
    </row>
    <row r="141" spans="1:19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13"/>
      <c r="L141" s="13"/>
      <c r="M141" s="13"/>
    </row>
    <row r="142" spans="1:19" ht="15.75" thickBot="1" x14ac:dyDescent="0.3">
      <c r="A142" s="29" t="s">
        <v>33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13"/>
      <c r="L142" s="13"/>
      <c r="M142" s="13"/>
    </row>
    <row r="143" spans="1:19" ht="15.75" thickBot="1" x14ac:dyDescent="0.3">
      <c r="A143" s="24"/>
      <c r="B143" s="24"/>
      <c r="C143" s="24"/>
      <c r="D143" s="24"/>
      <c r="E143" s="24"/>
      <c r="F143" s="24"/>
      <c r="G143" s="24"/>
      <c r="H143" s="24"/>
      <c r="I143" s="34" t="b">
        <v>0</v>
      </c>
      <c r="J143" s="35"/>
      <c r="K143" s="13"/>
      <c r="L143" s="13"/>
      <c r="M143" s="13"/>
      <c r="P143" t="b">
        <v>1</v>
      </c>
      <c r="Q143" s="4">
        <f>IF(ISBLANK(I143),0,(+IF(I143=P143,1,0)))</f>
        <v>0</v>
      </c>
      <c r="R143" t="s">
        <v>55</v>
      </c>
      <c r="S143">
        <f>Q143</f>
        <v>0</v>
      </c>
    </row>
    <row r="144" spans="1:19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13"/>
      <c r="L144" s="13"/>
      <c r="M144" s="13"/>
    </row>
    <row r="145" spans="1:19" ht="15.75" thickBot="1" x14ac:dyDescent="0.3">
      <c r="A145" s="29" t="s">
        <v>34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13"/>
      <c r="L145" s="13"/>
      <c r="M145" s="13"/>
    </row>
    <row r="146" spans="1:19" ht="15.75" thickBot="1" x14ac:dyDescent="0.3">
      <c r="A146" s="24"/>
      <c r="B146" s="24"/>
      <c r="C146" s="24"/>
      <c r="D146" s="24"/>
      <c r="E146" s="24"/>
      <c r="F146" s="24"/>
      <c r="G146" s="24"/>
      <c r="H146" s="24"/>
      <c r="I146" s="34" t="b">
        <v>0</v>
      </c>
      <c r="J146" s="35"/>
      <c r="K146" s="13"/>
      <c r="L146" s="13"/>
      <c r="M146" s="13"/>
      <c r="P146" t="b">
        <v>1</v>
      </c>
      <c r="Q146" s="4">
        <f>IF(ISBLANK(I146),0,(+IF(I146=P146,1,0)))</f>
        <v>0</v>
      </c>
      <c r="R146" t="s">
        <v>54</v>
      </c>
      <c r="S146">
        <f>Q146</f>
        <v>0</v>
      </c>
    </row>
    <row r="147" spans="1:19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13"/>
      <c r="L147" s="13"/>
      <c r="M147" s="13"/>
    </row>
    <row r="148" spans="1:19" ht="15.75" thickBot="1" x14ac:dyDescent="0.3">
      <c r="A148" s="29" t="s">
        <v>48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13"/>
      <c r="L148" s="13"/>
      <c r="M148" s="13"/>
    </row>
    <row r="149" spans="1:19" ht="15.75" thickBot="1" x14ac:dyDescent="0.3">
      <c r="A149" s="24"/>
      <c r="B149" s="24"/>
      <c r="C149" s="24"/>
      <c r="D149" s="24"/>
      <c r="E149" s="24"/>
      <c r="F149" s="24"/>
      <c r="G149" s="24"/>
      <c r="H149" s="24"/>
      <c r="I149" s="34" t="b">
        <v>0</v>
      </c>
      <c r="J149" s="35"/>
      <c r="K149" s="13"/>
      <c r="L149" s="13"/>
      <c r="M149" s="13"/>
      <c r="P149" t="b">
        <v>0</v>
      </c>
      <c r="Q149" s="4">
        <f>IF(ISBLANK(I149),0,(+IF(I149=P149,1,0)))</f>
        <v>1</v>
      </c>
      <c r="R149" t="s">
        <v>54</v>
      </c>
      <c r="S149">
        <f>Q149</f>
        <v>1</v>
      </c>
    </row>
    <row r="150" spans="1:19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13"/>
      <c r="L150" s="13"/>
      <c r="M150" s="13"/>
    </row>
    <row r="151" spans="1:19" ht="15.75" thickBot="1" x14ac:dyDescent="0.3">
      <c r="A151" s="29" t="s">
        <v>80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13"/>
      <c r="L151" s="13"/>
      <c r="M151" s="13"/>
    </row>
    <row r="152" spans="1:19" ht="15.75" thickBot="1" x14ac:dyDescent="0.3">
      <c r="A152" s="24"/>
      <c r="B152" s="24"/>
      <c r="C152" s="24"/>
      <c r="D152" s="24"/>
      <c r="E152" s="24"/>
      <c r="F152" s="24"/>
      <c r="G152" s="24"/>
      <c r="H152" s="24"/>
      <c r="I152" s="34" t="b">
        <v>1</v>
      </c>
      <c r="J152" s="35"/>
      <c r="K152" s="13"/>
      <c r="L152" s="13"/>
      <c r="M152" s="13"/>
      <c r="P152" t="b">
        <v>1</v>
      </c>
      <c r="Q152" s="4">
        <f>IF(ISBLANK(I152),0,(+IF(I152=P152,1,0)))</f>
        <v>1</v>
      </c>
      <c r="R152" t="s">
        <v>55</v>
      </c>
      <c r="S152">
        <f>Q152</f>
        <v>1</v>
      </c>
    </row>
    <row r="153" spans="1:19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13"/>
      <c r="L153" s="13"/>
      <c r="M153" s="13"/>
    </row>
    <row r="154" spans="1:19" ht="15.75" thickBot="1" x14ac:dyDescent="0.3">
      <c r="A154" s="29" t="s">
        <v>35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13"/>
      <c r="L154" s="13"/>
      <c r="M154" s="13"/>
    </row>
    <row r="155" spans="1:19" ht="15.75" thickBot="1" x14ac:dyDescent="0.3">
      <c r="A155" s="24"/>
      <c r="B155" s="24"/>
      <c r="C155" s="24"/>
      <c r="D155" s="24"/>
      <c r="E155" s="24"/>
      <c r="F155" s="24"/>
      <c r="G155" s="24"/>
      <c r="H155" s="24"/>
      <c r="I155" s="34" t="b">
        <v>0</v>
      </c>
      <c r="J155" s="35"/>
      <c r="K155" s="13"/>
      <c r="L155" s="13"/>
      <c r="M155" s="13"/>
      <c r="P155" t="b">
        <v>1</v>
      </c>
      <c r="Q155" s="4">
        <f>IF(ISBLANK(I155),0,(+IF(I155=P155,1,0)))</f>
        <v>0</v>
      </c>
      <c r="R155" t="s">
        <v>54</v>
      </c>
      <c r="S155">
        <f>Q155</f>
        <v>0</v>
      </c>
    </row>
    <row r="156" spans="1:19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13"/>
      <c r="L156" s="13"/>
      <c r="M156" s="13"/>
    </row>
    <row r="157" spans="1:19" ht="15.75" thickBot="1" x14ac:dyDescent="0.3">
      <c r="A157" s="29" t="s">
        <v>36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13"/>
      <c r="L157" s="13"/>
      <c r="M157" s="13"/>
    </row>
    <row r="158" spans="1:19" ht="15.75" thickBot="1" x14ac:dyDescent="0.3">
      <c r="A158" s="24"/>
      <c r="B158" s="24"/>
      <c r="C158" s="24"/>
      <c r="D158" s="24"/>
      <c r="E158" s="24"/>
      <c r="F158" s="24"/>
      <c r="G158" s="24"/>
      <c r="H158" s="24"/>
      <c r="I158" s="34" t="b">
        <v>0</v>
      </c>
      <c r="J158" s="35"/>
      <c r="K158" s="13"/>
      <c r="L158" s="13"/>
      <c r="M158" s="13"/>
      <c r="P158" t="b">
        <v>1</v>
      </c>
      <c r="Q158" s="4">
        <f>IF(ISBLANK(I158),0,(+IF(I158=P158,1,0)))</f>
        <v>0</v>
      </c>
      <c r="R158" t="s">
        <v>54</v>
      </c>
      <c r="S158">
        <f>Q158</f>
        <v>0</v>
      </c>
    </row>
    <row r="159" spans="1:19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13"/>
      <c r="L159" s="13"/>
      <c r="M159" s="13"/>
    </row>
    <row r="160" spans="1:19" ht="15.75" thickBot="1" x14ac:dyDescent="0.3">
      <c r="A160" s="29" t="s">
        <v>85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13"/>
      <c r="L160" s="13"/>
      <c r="M160" s="13"/>
    </row>
    <row r="161" spans="1:19" ht="15.75" thickBot="1" x14ac:dyDescent="0.3">
      <c r="A161" s="24"/>
      <c r="B161" s="24"/>
      <c r="C161" s="24"/>
      <c r="D161" s="24"/>
      <c r="E161" s="24"/>
      <c r="F161" s="24"/>
      <c r="G161" s="24"/>
      <c r="H161" s="24"/>
      <c r="I161" s="34" t="b">
        <v>0</v>
      </c>
      <c r="J161" s="35"/>
      <c r="K161" s="13"/>
      <c r="L161" s="13"/>
      <c r="M161" s="13"/>
      <c r="P161" t="b">
        <v>1</v>
      </c>
      <c r="Q161" s="4">
        <f>IF(ISBLANK(I161),0,(+IF(I161=P161,1,0)))</f>
        <v>0</v>
      </c>
      <c r="R161" t="s">
        <v>56</v>
      </c>
      <c r="S161">
        <f>Q161</f>
        <v>0</v>
      </c>
    </row>
    <row r="162" spans="1:19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13"/>
      <c r="L162" s="13"/>
      <c r="M162" s="13"/>
    </row>
    <row r="163" spans="1:19" ht="15.75" thickBot="1" x14ac:dyDescent="0.3">
      <c r="A163" s="29" t="s">
        <v>37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13"/>
      <c r="L163" s="13"/>
      <c r="M163" s="13"/>
    </row>
    <row r="164" spans="1:19" ht="15.75" thickBot="1" x14ac:dyDescent="0.3">
      <c r="A164" s="24"/>
      <c r="B164" s="24"/>
      <c r="C164" s="24"/>
      <c r="D164" s="24"/>
      <c r="E164" s="24"/>
      <c r="F164" s="24"/>
      <c r="G164" s="24"/>
      <c r="H164" s="24"/>
      <c r="I164" s="34" t="b">
        <v>0</v>
      </c>
      <c r="J164" s="35"/>
      <c r="K164" s="13"/>
      <c r="L164" s="13"/>
      <c r="M164" s="13"/>
      <c r="P164" t="b">
        <v>0</v>
      </c>
      <c r="Q164" s="4">
        <f>IF(ISBLANK(I164),0,(+IF(I164=P164,1,0)))</f>
        <v>1</v>
      </c>
      <c r="R164" t="s">
        <v>54</v>
      </c>
      <c r="S164">
        <f>Q164</f>
        <v>1</v>
      </c>
    </row>
    <row r="165" spans="1:19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13"/>
      <c r="L165" s="13"/>
      <c r="M165" s="13"/>
    </row>
    <row r="166" spans="1:19" ht="15.75" thickBot="1" x14ac:dyDescent="0.3">
      <c r="A166" s="29" t="s">
        <v>38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13"/>
      <c r="L166" s="13"/>
      <c r="M166" s="13"/>
    </row>
    <row r="167" spans="1:19" ht="15.75" thickBot="1" x14ac:dyDescent="0.3">
      <c r="A167" s="24"/>
      <c r="B167" s="24"/>
      <c r="C167" s="24"/>
      <c r="D167" s="24"/>
      <c r="E167" s="24"/>
      <c r="F167" s="24"/>
      <c r="G167" s="24"/>
      <c r="H167" s="24"/>
      <c r="I167" s="34" t="b">
        <v>0</v>
      </c>
      <c r="J167" s="35"/>
      <c r="K167" s="13"/>
      <c r="L167" s="13"/>
      <c r="M167" s="13"/>
      <c r="P167" t="b">
        <v>0</v>
      </c>
      <c r="Q167" s="4">
        <f>IF(ISBLANK(I167),0,(+IF(I167=P167,1,0)))</f>
        <v>1</v>
      </c>
      <c r="R167" t="s">
        <v>54</v>
      </c>
      <c r="S167">
        <f>Q167</f>
        <v>1</v>
      </c>
    </row>
    <row r="168" spans="1:19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13"/>
      <c r="L168" s="13"/>
      <c r="M168" s="13"/>
    </row>
    <row r="169" spans="1:19" ht="15.75" thickBot="1" x14ac:dyDescent="0.3">
      <c r="A169" s="29" t="s">
        <v>39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13"/>
      <c r="L169" s="13"/>
      <c r="M169" s="13"/>
    </row>
    <row r="170" spans="1:19" ht="15.75" thickBot="1" x14ac:dyDescent="0.3">
      <c r="A170" s="24"/>
      <c r="B170" s="24"/>
      <c r="C170" s="24"/>
      <c r="D170" s="24"/>
      <c r="E170" s="24"/>
      <c r="F170" s="24"/>
      <c r="G170" s="24"/>
      <c r="H170" s="24"/>
      <c r="I170" s="34" t="b">
        <v>1</v>
      </c>
      <c r="J170" s="35"/>
      <c r="K170" s="13"/>
      <c r="L170" s="13"/>
      <c r="M170" s="13"/>
      <c r="P170" t="b">
        <v>1</v>
      </c>
      <c r="Q170" s="4">
        <f>IF(ISBLANK(I170),0,(+IF(I170=P170,1,0)))</f>
        <v>1</v>
      </c>
      <c r="R170" t="s">
        <v>56</v>
      </c>
      <c r="S170">
        <f>Q170</f>
        <v>1</v>
      </c>
    </row>
    <row r="171" spans="1:19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13"/>
      <c r="L171" s="13"/>
      <c r="M171" s="13"/>
    </row>
    <row r="172" spans="1:19" ht="15.75" thickBot="1" x14ac:dyDescent="0.3">
      <c r="A172" s="29" t="s">
        <v>40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13"/>
      <c r="L172" s="13"/>
      <c r="M172" s="13"/>
    </row>
    <row r="173" spans="1:19" ht="15.75" thickBot="1" x14ac:dyDescent="0.3">
      <c r="A173" s="24"/>
      <c r="B173" s="24"/>
      <c r="C173" s="24"/>
      <c r="D173" s="24"/>
      <c r="E173" s="24"/>
      <c r="F173" s="24"/>
      <c r="G173" s="24"/>
      <c r="H173" s="24"/>
      <c r="I173" s="34" t="b">
        <v>1</v>
      </c>
      <c r="J173" s="35"/>
      <c r="K173" s="13"/>
      <c r="L173" s="13"/>
      <c r="M173" s="13"/>
      <c r="P173" t="b">
        <v>1</v>
      </c>
      <c r="Q173" s="4">
        <f>IF(ISBLANK(I173),0,(+IF(I173=P173,1,0)))</f>
        <v>1</v>
      </c>
      <c r="R173" t="s">
        <v>54</v>
      </c>
      <c r="S173">
        <f>Q173</f>
        <v>1</v>
      </c>
    </row>
    <row r="174" spans="1:19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13"/>
      <c r="L174" s="13"/>
      <c r="M174" s="13"/>
    </row>
    <row r="175" spans="1:19" ht="15.75" thickBot="1" x14ac:dyDescent="0.3">
      <c r="A175" s="29" t="s">
        <v>42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13"/>
      <c r="L175" s="13"/>
      <c r="M175" s="13"/>
    </row>
    <row r="176" spans="1:19" ht="15.75" thickBot="1" x14ac:dyDescent="0.3">
      <c r="A176" s="24"/>
      <c r="B176" s="24"/>
      <c r="C176" s="24"/>
      <c r="D176" s="24"/>
      <c r="E176" s="24"/>
      <c r="F176" s="24"/>
      <c r="G176" s="24"/>
      <c r="H176" s="24"/>
      <c r="I176" s="34" t="b">
        <v>1</v>
      </c>
      <c r="J176" s="35"/>
      <c r="K176" s="13"/>
      <c r="L176" s="13"/>
      <c r="M176" s="13"/>
      <c r="P176" t="b">
        <v>1</v>
      </c>
      <c r="Q176" s="4">
        <f>IF(ISBLANK(I176),0,(+IF(I176=P176,1,0)))</f>
        <v>1</v>
      </c>
      <c r="R176" t="s">
        <v>54</v>
      </c>
      <c r="S176">
        <f>Q176</f>
        <v>1</v>
      </c>
    </row>
    <row r="177" spans="1:19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13"/>
      <c r="L177" s="13"/>
      <c r="M177" s="13"/>
    </row>
    <row r="178" spans="1:19" ht="15.75" thickBot="1" x14ac:dyDescent="0.3">
      <c r="A178" s="29" t="s">
        <v>41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13"/>
      <c r="L178" s="13"/>
      <c r="M178" s="13"/>
    </row>
    <row r="179" spans="1:19" ht="15.75" thickBot="1" x14ac:dyDescent="0.3">
      <c r="A179" s="24"/>
      <c r="B179" s="24"/>
      <c r="C179" s="24"/>
      <c r="D179" s="24"/>
      <c r="E179" s="24"/>
      <c r="F179" s="24"/>
      <c r="G179" s="24"/>
      <c r="H179" s="24"/>
      <c r="I179" s="34" t="b">
        <v>0</v>
      </c>
      <c r="J179" s="35"/>
      <c r="K179" s="13"/>
      <c r="L179" s="13"/>
      <c r="M179" s="13"/>
      <c r="P179" t="b">
        <v>0</v>
      </c>
      <c r="Q179" s="4">
        <f>IF(ISBLANK(I179),0,(+IF(I179=P179,1,0)))</f>
        <v>1</v>
      </c>
      <c r="R179" t="s">
        <v>55</v>
      </c>
      <c r="S179">
        <f>Q179</f>
        <v>1</v>
      </c>
    </row>
    <row r="180" spans="1:19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13"/>
      <c r="L180" s="13"/>
      <c r="M180" s="13"/>
    </row>
    <row r="181" spans="1:19" ht="15.75" thickBot="1" x14ac:dyDescent="0.3">
      <c r="A181" s="29" t="s">
        <v>86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13"/>
      <c r="L181" s="13"/>
      <c r="M181" s="13"/>
    </row>
    <row r="182" spans="1:19" ht="15.75" thickBot="1" x14ac:dyDescent="0.3">
      <c r="A182" s="24"/>
      <c r="B182" s="24"/>
      <c r="C182" s="24"/>
      <c r="D182" s="24"/>
      <c r="E182" s="24"/>
      <c r="F182" s="24"/>
      <c r="G182" s="24"/>
      <c r="H182" s="24"/>
      <c r="I182" s="34" t="b">
        <v>1</v>
      </c>
      <c r="J182" s="35"/>
      <c r="K182" s="13"/>
      <c r="L182" s="13"/>
      <c r="M182" s="13"/>
      <c r="P182" t="b">
        <v>0</v>
      </c>
      <c r="Q182" s="4">
        <f>IF(ISBLANK(I182),0,(+IF(I182=P182,1,0)))</f>
        <v>0</v>
      </c>
      <c r="R182" t="s">
        <v>55</v>
      </c>
      <c r="S182">
        <f>Q182</f>
        <v>0</v>
      </c>
    </row>
    <row r="183" spans="1:19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13"/>
      <c r="L183" s="13"/>
      <c r="M183" s="13"/>
    </row>
    <row r="184" spans="1:19" ht="15.75" thickBot="1" x14ac:dyDescent="0.3">
      <c r="A184" s="29" t="s">
        <v>49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13"/>
      <c r="L184" s="13"/>
      <c r="M184" s="13"/>
    </row>
    <row r="185" spans="1:19" ht="15.75" thickBot="1" x14ac:dyDescent="0.3">
      <c r="A185" s="24"/>
      <c r="B185" s="24"/>
      <c r="C185" s="24"/>
      <c r="D185" s="24"/>
      <c r="E185" s="24"/>
      <c r="F185" s="24"/>
      <c r="G185" s="24"/>
      <c r="H185" s="24"/>
      <c r="I185" s="34" t="b">
        <v>1</v>
      </c>
      <c r="J185" s="35"/>
      <c r="K185" s="13"/>
      <c r="L185" s="13"/>
      <c r="M185" s="13"/>
      <c r="P185" t="b">
        <v>0</v>
      </c>
      <c r="Q185" s="4">
        <f>IF(ISBLANK(I185),0,(+IF(I185=P185,1,0)))</f>
        <v>0</v>
      </c>
      <c r="R185" t="s">
        <v>55</v>
      </c>
      <c r="S185">
        <f>Q185</f>
        <v>0</v>
      </c>
    </row>
    <row r="186" spans="1:19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13"/>
      <c r="L186" s="13"/>
      <c r="M186" s="13"/>
    </row>
    <row r="187" spans="1:19" ht="15.75" thickBot="1" x14ac:dyDescent="0.3">
      <c r="A187" s="29" t="s">
        <v>43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13"/>
      <c r="L187" s="13"/>
      <c r="M187" s="13"/>
    </row>
    <row r="188" spans="1:19" ht="15.75" thickBot="1" x14ac:dyDescent="0.3">
      <c r="A188" s="13"/>
      <c r="B188" s="13"/>
      <c r="C188" s="13"/>
      <c r="D188" s="13"/>
      <c r="E188" s="13"/>
      <c r="F188" s="13"/>
      <c r="G188" s="13"/>
      <c r="H188" s="13"/>
      <c r="I188" s="36" t="b">
        <v>1</v>
      </c>
      <c r="J188" s="37"/>
      <c r="K188" s="13"/>
      <c r="L188" s="13"/>
      <c r="M188" s="13"/>
      <c r="P188" t="b">
        <v>1</v>
      </c>
      <c r="Q188" s="4">
        <f>IF(ISBLANK(I188),0,(+IF(I188=P188,1,0)))</f>
        <v>1</v>
      </c>
      <c r="R188" t="s">
        <v>55</v>
      </c>
      <c r="S188">
        <f>Q188</f>
        <v>1</v>
      </c>
    </row>
    <row r="189" spans="1:19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9" ht="15.75" x14ac:dyDescent="0.25">
      <c r="A190" s="13"/>
      <c r="B190" s="13"/>
      <c r="C190" s="16" t="s">
        <v>62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P190" s="6" t="s">
        <v>58</v>
      </c>
      <c r="Q190" s="6">
        <f>SUM(Q11:Q188)</f>
        <v>36</v>
      </c>
    </row>
    <row r="191" spans="1:19" ht="15.75" x14ac:dyDescent="0.25">
      <c r="A191" s="13"/>
      <c r="B191" s="13"/>
      <c r="C191" s="16" t="s">
        <v>82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9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6:18" x14ac:dyDescent="0.25">
      <c r="P193" t="s">
        <v>63</v>
      </c>
      <c r="R193" s="4">
        <f>COUNTBLANK(I11:J188)</f>
        <v>296</v>
      </c>
    </row>
    <row r="194" spans="16:18" x14ac:dyDescent="0.25">
      <c r="R194" s="4"/>
    </row>
    <row r="195" spans="16:18" x14ac:dyDescent="0.25">
      <c r="P195" t="s">
        <v>64</v>
      </c>
      <c r="R195" s="4">
        <f>356-45</f>
        <v>311</v>
      </c>
    </row>
  </sheetData>
  <mergeCells count="60">
    <mergeCell ref="I188:J188"/>
    <mergeCell ref="I155:J155"/>
    <mergeCell ref="I158:J158"/>
    <mergeCell ref="I161:J161"/>
    <mergeCell ref="I164:J164"/>
    <mergeCell ref="I167:J167"/>
    <mergeCell ref="I170:J170"/>
    <mergeCell ref="I173:J173"/>
    <mergeCell ref="I179:J179"/>
    <mergeCell ref="I176:J176"/>
    <mergeCell ref="I182:J182"/>
    <mergeCell ref="I185:J185"/>
    <mergeCell ref="I152:J152"/>
    <mergeCell ref="I119:J119"/>
    <mergeCell ref="I125:J125"/>
    <mergeCell ref="I128:J128"/>
    <mergeCell ref="I122:J122"/>
    <mergeCell ref="I131:J131"/>
    <mergeCell ref="I134:J134"/>
    <mergeCell ref="I137:J137"/>
    <mergeCell ref="I140:J140"/>
    <mergeCell ref="I143:J143"/>
    <mergeCell ref="I146:J146"/>
    <mergeCell ref="I149:J149"/>
    <mergeCell ref="I116:J116"/>
    <mergeCell ref="I83:J83"/>
    <mergeCell ref="I86:J86"/>
    <mergeCell ref="I89:J89"/>
    <mergeCell ref="I92:J92"/>
    <mergeCell ref="I95:J95"/>
    <mergeCell ref="I98:J98"/>
    <mergeCell ref="I101:J101"/>
    <mergeCell ref="I104:J104"/>
    <mergeCell ref="I107:J107"/>
    <mergeCell ref="I110:J110"/>
    <mergeCell ref="I113:J113"/>
    <mergeCell ref="I80:J80"/>
    <mergeCell ref="I47:J47"/>
    <mergeCell ref="I50:J50"/>
    <mergeCell ref="I53:J53"/>
    <mergeCell ref="I62:J62"/>
    <mergeCell ref="I56:J56"/>
    <mergeCell ref="I59:J59"/>
    <mergeCell ref="I65:J65"/>
    <mergeCell ref="I68:J68"/>
    <mergeCell ref="I71:J71"/>
    <mergeCell ref="I74:J74"/>
    <mergeCell ref="I77:J77"/>
    <mergeCell ref="I44:J44"/>
    <mergeCell ref="I11:J11"/>
    <mergeCell ref="I14:J14"/>
    <mergeCell ref="I17:J17"/>
    <mergeCell ref="I20:J20"/>
    <mergeCell ref="I23:J23"/>
    <mergeCell ref="I26:J26"/>
    <mergeCell ref="I29:J29"/>
    <mergeCell ref="I32:J32"/>
    <mergeCell ref="I35:J35"/>
    <mergeCell ref="I38:J38"/>
    <mergeCell ref="I41:J41"/>
  </mergeCells>
  <dataValidations count="1">
    <dataValidation type="list" allowBlank="1" showInputMessage="1" showErrorMessage="1" sqref="I11:J11 I185:J185 I29:J29 I164:J164 I14:J14 I17:J17 I20:J20 I23:J23 I26:J26 I32:J32 I35:J35 I38:J38 I41:J41 I44:J44 I47:J47 I56:J56 I50:J50 I53:J53 I59:J59 I62:J62 I65:J65 I68:J68 I71:J71 I188:J188 I74:J74 I77:J77 I80:J80 I83:J83 I86:J86 I89:J89 I92:J92 I95:J95 I98:J98 I101:J101 I104:J104 I107:J107 I110:J110 I116:J116 I119:J119 I113:J113 I122:J122 I125:J125 I128:J128 I131:J131 I134:J134 I137:J137 I140:J140 I158:J158 I143:J143 I146:J146 I149:J149 I152:J152 I155:J155 I167:J167 I170:J170 I176:J176 I173:J173 I179:J179 I182:J182 I161:J161">
      <formula1>$P$1:$P$2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workbookViewId="0">
      <selection activeCell="D30" sqref="D30"/>
    </sheetView>
  </sheetViews>
  <sheetFormatPr baseColWidth="10" defaultRowHeight="15" x14ac:dyDescent="0.25"/>
  <cols>
    <col min="4" max="4" width="14.7109375" customWidth="1"/>
    <col min="5" max="5" width="12.28515625" customWidth="1"/>
    <col min="6" max="6" width="15.42578125" customWidth="1"/>
    <col min="7" max="8" width="4.7109375" customWidth="1"/>
    <col min="9" max="9" width="9" customWidth="1"/>
    <col min="10" max="10" width="13" customWidth="1"/>
  </cols>
  <sheetData>
    <row r="1" spans="1:10" ht="24" customHeight="1" x14ac:dyDescent="0.35">
      <c r="A1" s="20"/>
    </row>
    <row r="5" spans="1:10" ht="18.75" thickBot="1" x14ac:dyDescent="0.3">
      <c r="C5" s="22" t="s">
        <v>84</v>
      </c>
    </row>
    <row r="6" spans="1:10" ht="27" thickBot="1" x14ac:dyDescent="0.3">
      <c r="B6" s="17" t="s">
        <v>59</v>
      </c>
      <c r="C6" s="18"/>
      <c r="D6" s="18"/>
      <c r="E6" s="11">
        <f>IF(TEST!R193&lt;311,TEST!Q190/60*20,"")</f>
        <v>12</v>
      </c>
      <c r="F6" s="12" t="s">
        <v>60</v>
      </c>
    </row>
    <row r="10" spans="1:10" ht="20.25" x14ac:dyDescent="0.3">
      <c r="B10" s="23" t="s">
        <v>61</v>
      </c>
      <c r="C10" s="24"/>
      <c r="D10" s="24"/>
      <c r="E10" s="24"/>
      <c r="F10" s="13"/>
    </row>
    <row r="11" spans="1:10" ht="15.75" thickBot="1" x14ac:dyDescent="0.3">
      <c r="B11" s="13"/>
      <c r="C11" s="13"/>
      <c r="D11" s="13"/>
      <c r="E11" s="13"/>
      <c r="F11" s="13"/>
    </row>
    <row r="12" spans="1:10" ht="21.75" thickBot="1" x14ac:dyDescent="0.35">
      <c r="B12" s="13"/>
      <c r="C12" s="25" t="s">
        <v>69</v>
      </c>
      <c r="D12" s="26"/>
      <c r="E12" s="26"/>
      <c r="F12" s="26"/>
      <c r="G12" s="19"/>
      <c r="H12" s="19"/>
      <c r="I12" s="9">
        <f ca="1">IF(TEST!R193&lt;311,SUMIF(TEST!$R$11:$S$188,TEST!U9,TEST!$S$11:$S$188)/16*20,"")</f>
        <v>11.25</v>
      </c>
      <c r="J12" s="8" t="s">
        <v>60</v>
      </c>
    </row>
    <row r="13" spans="1:10" ht="18" thickBot="1" x14ac:dyDescent="0.35">
      <c r="B13" s="13"/>
      <c r="C13" s="26"/>
      <c r="D13" s="26"/>
      <c r="E13" s="26"/>
      <c r="F13" s="26"/>
      <c r="G13" s="19"/>
      <c r="H13" s="19"/>
      <c r="I13" s="10"/>
    </row>
    <row r="14" spans="1:10" ht="21.75" thickBot="1" x14ac:dyDescent="0.35">
      <c r="B14" s="13"/>
      <c r="C14" s="25" t="s">
        <v>65</v>
      </c>
      <c r="D14" s="26"/>
      <c r="E14" s="26"/>
      <c r="F14" s="26"/>
      <c r="G14" s="19"/>
      <c r="H14" s="19"/>
      <c r="I14" s="9">
        <f ca="1">IF(TEST!R193&lt;311,SUMIF(TEST!$R$11:$S$188,TEST!V9,TEST!$S$11:$S$188)/12*20,"")</f>
        <v>13.333333333333332</v>
      </c>
      <c r="J14" s="8" t="s">
        <v>60</v>
      </c>
    </row>
    <row r="15" spans="1:10" ht="18" thickBot="1" x14ac:dyDescent="0.35">
      <c r="B15" s="13"/>
      <c r="C15" s="26"/>
      <c r="D15" s="26"/>
      <c r="E15" s="26"/>
      <c r="F15" s="26"/>
      <c r="G15" s="19"/>
      <c r="H15" s="19"/>
      <c r="I15" s="10"/>
    </row>
    <row r="16" spans="1:10" ht="21.75" thickBot="1" x14ac:dyDescent="0.35">
      <c r="B16" s="13"/>
      <c r="C16" s="25" t="s">
        <v>66</v>
      </c>
      <c r="D16" s="26"/>
      <c r="E16" s="26"/>
      <c r="F16" s="26"/>
      <c r="G16" s="19"/>
      <c r="H16" s="19"/>
      <c r="I16" s="9">
        <f ca="1">IF(TEST!R193&lt;311,SUMIF(TEST!$R$11:$S$188,TEST!W9,TEST!$S$11:$S$188)/10*20,"")</f>
        <v>12</v>
      </c>
      <c r="J16" s="8" t="s">
        <v>60</v>
      </c>
    </row>
    <row r="17" spans="2:10" ht="18" thickBot="1" x14ac:dyDescent="0.35">
      <c r="B17" s="13"/>
      <c r="C17" s="26"/>
      <c r="D17" s="26"/>
      <c r="E17" s="26"/>
      <c r="F17" s="26"/>
      <c r="G17" s="19"/>
      <c r="H17" s="19"/>
      <c r="I17" s="10"/>
    </row>
    <row r="18" spans="2:10" ht="21.75" thickBot="1" x14ac:dyDescent="0.35">
      <c r="B18" s="13"/>
      <c r="C18" s="25" t="s">
        <v>67</v>
      </c>
      <c r="D18" s="26"/>
      <c r="E18" s="26"/>
      <c r="F18" s="26"/>
      <c r="G18" s="19"/>
      <c r="H18" s="19"/>
      <c r="I18" s="9">
        <f ca="1">IF(TEST!R193&lt;311,SUMIF(TEST!$R$11:$S$188,TEST!X9,TEST!$S$11:$S$188)/6*20,"")</f>
        <v>13.333333333333332</v>
      </c>
      <c r="J18" s="8" t="s">
        <v>60</v>
      </c>
    </row>
    <row r="19" spans="2:10" ht="18" thickBot="1" x14ac:dyDescent="0.35">
      <c r="B19" s="13"/>
      <c r="C19" s="26"/>
      <c r="D19" s="26"/>
      <c r="E19" s="26"/>
      <c r="F19" s="26"/>
      <c r="G19" s="19"/>
      <c r="H19" s="19"/>
      <c r="I19" s="10"/>
    </row>
    <row r="20" spans="2:10" ht="21.75" thickBot="1" x14ac:dyDescent="0.35">
      <c r="B20" s="13"/>
      <c r="C20" s="25" t="s">
        <v>68</v>
      </c>
      <c r="D20" s="26"/>
      <c r="E20" s="26"/>
      <c r="F20" s="26"/>
      <c r="G20" s="19"/>
      <c r="H20" s="19"/>
      <c r="I20" s="9">
        <f ca="1">IF(TEST!R193&lt;311,SUMIF(TEST!$R$11:$S$188,TEST!Y9,TEST!$S$11:$S$188)/16*20,"")</f>
        <v>11.25</v>
      </c>
      <c r="J20" s="8" t="s">
        <v>60</v>
      </c>
    </row>
    <row r="21" spans="2:10" ht="17.25" x14ac:dyDescent="0.3">
      <c r="C21" s="19"/>
      <c r="D21" s="19"/>
      <c r="E21" s="19"/>
      <c r="F21" s="19"/>
      <c r="G21" s="19"/>
      <c r="H21" s="19"/>
    </row>
    <row r="25" spans="2:10" ht="18" x14ac:dyDescent="0.25">
      <c r="B25" s="27" t="s">
        <v>89</v>
      </c>
      <c r="C25" s="27"/>
      <c r="D25" s="27"/>
      <c r="E25" s="27"/>
      <c r="F25" s="27"/>
      <c r="G25" s="28"/>
      <c r="H25" s="28"/>
      <c r="I25" s="28"/>
      <c r="J25" s="28"/>
    </row>
    <row r="26" spans="2:10" ht="18" x14ac:dyDescent="0.25">
      <c r="B26" s="27" t="s">
        <v>88</v>
      </c>
      <c r="C26" s="27"/>
      <c r="D26" s="27"/>
      <c r="E26" s="27"/>
      <c r="F26" s="27"/>
      <c r="G26" s="28"/>
      <c r="H26" s="28"/>
      <c r="I26" s="28"/>
      <c r="J26" s="28"/>
    </row>
    <row r="27" spans="2:10" ht="18" x14ac:dyDescent="0.25">
      <c r="B27" s="27" t="s">
        <v>90</v>
      </c>
      <c r="C27" s="27"/>
      <c r="D27" s="27"/>
      <c r="E27" s="27"/>
      <c r="F27" s="27"/>
      <c r="G27" s="28"/>
      <c r="H27" s="28"/>
      <c r="I27" s="28"/>
      <c r="J27" s="28"/>
    </row>
    <row r="28" spans="2:10" ht="18" x14ac:dyDescent="0.25">
      <c r="B28" s="21"/>
      <c r="C28" s="21"/>
      <c r="D28" s="21"/>
      <c r="E28" s="21"/>
      <c r="F28" s="21"/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TEST</vt:lpstr>
      <vt:lpstr>RESULTATS</vt:lpstr>
      <vt:lpstr>RESULTATS!Zone_d_impression</vt:lpstr>
      <vt:lpstr>TEST!Zone_d_impression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Lilia Ben</cp:lastModifiedBy>
  <cp:lastPrinted>2018-06-11T08:54:51Z</cp:lastPrinted>
  <dcterms:created xsi:type="dcterms:W3CDTF">2018-06-10T13:13:47Z</dcterms:created>
  <dcterms:modified xsi:type="dcterms:W3CDTF">2018-06-28T08:54:05Z</dcterms:modified>
</cp:coreProperties>
</file>